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hidePivotFieldList="1"/>
  <mc:AlternateContent xmlns:mc="http://schemas.openxmlformats.org/markup-compatibility/2006">
    <mc:Choice Requires="x15">
      <x15ac:absPath xmlns:x15ac="http://schemas.microsoft.com/office/spreadsheetml/2010/11/ac" url="https://mccarranops-my.sharepoint.com/personal/sammraw_lasairport_com/Documents/Desktop/"/>
    </mc:Choice>
  </mc:AlternateContent>
  <xr:revisionPtr revIDLastSave="3619" documentId="11_F25DC773A252ABDACC104890D19F513C5ADE58F7" xr6:coauthVersionLast="47" xr6:coauthVersionMax="47" xr10:uidLastSave="{EF10D41D-CCBF-46C9-8184-71864F382C3D}"/>
  <bookViews>
    <workbookView xWindow="-120" yWindow="-120" windowWidth="29040" windowHeight="17640" firstSheet="3" activeTab="8" xr2:uid="{00000000-000D-0000-FFFF-FFFF00000000}"/>
  </bookViews>
  <sheets>
    <sheet name="aircraft type" sheetId="3" r:id="rId1"/>
    <sheet name="non-stop seats" sheetId="5" r:id="rId2"/>
    <sheet name="non-stop flights" sheetId="4" r:id="rId3"/>
    <sheet name="Distance" sheetId="7" r:id="rId4"/>
    <sheet name="non-stop seats 13 mo" sheetId="6" r:id="rId5"/>
    <sheet name="Departing Seat by Day and Hour" sheetId="13" r:id="rId6"/>
    <sheet name="Arriving Seat by Day and Hour" sheetId="12" r:id="rId7"/>
    <sheet name="Quarterly Outlook" sheetId="9" r:id="rId8"/>
    <sheet name="Schedule Compare" sheetId="1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6" i="1" l="1"/>
  <c r="AF86" i="13"/>
  <c r="AF63" i="13"/>
  <c r="AF64" i="13"/>
  <c r="AF65" i="13"/>
  <c r="AF66" i="13"/>
  <c r="AF67" i="13"/>
  <c r="AF68" i="13"/>
  <c r="AF69" i="13"/>
  <c r="AF70" i="13"/>
  <c r="AF71" i="13"/>
  <c r="AF72" i="13"/>
  <c r="AF73" i="13"/>
  <c r="AF74" i="13"/>
  <c r="AF75" i="13"/>
  <c r="AF76" i="13"/>
  <c r="AF77" i="13"/>
  <c r="AF78" i="13"/>
  <c r="AF79" i="13"/>
  <c r="AF80" i="13"/>
  <c r="AF81" i="13"/>
  <c r="AF82" i="13"/>
  <c r="AF83" i="13"/>
  <c r="AF84" i="13"/>
  <c r="AF85" i="13"/>
  <c r="AF62" i="13"/>
  <c r="AF58" i="13"/>
  <c r="AF30" i="13"/>
  <c r="AF63" i="12"/>
  <c r="AF64" i="12"/>
  <c r="AF65" i="12"/>
  <c r="AF66" i="12"/>
  <c r="AF67" i="12"/>
  <c r="AF68" i="12"/>
  <c r="AF69" i="12"/>
  <c r="AF70" i="12"/>
  <c r="AF71" i="12"/>
  <c r="AF72" i="12"/>
  <c r="AF73" i="12"/>
  <c r="AF74" i="12"/>
  <c r="AF75" i="12"/>
  <c r="AF76" i="12"/>
  <c r="AF77" i="12"/>
  <c r="AF78" i="12"/>
  <c r="AF79" i="12"/>
  <c r="AF80" i="12"/>
  <c r="AF81" i="12"/>
  <c r="AF82" i="12"/>
  <c r="AF83" i="12"/>
  <c r="AF84" i="12"/>
  <c r="AF85" i="12"/>
  <c r="AF86" i="12"/>
  <c r="AF62" i="12"/>
  <c r="AF30" i="12"/>
  <c r="Q13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5" i="1"/>
  <c r="Q6" i="1"/>
  <c r="Q7" i="1"/>
  <c r="Q8" i="1"/>
  <c r="Q9" i="1"/>
  <c r="Q10" i="1"/>
  <c r="Q11" i="1"/>
  <c r="Q12" i="1"/>
  <c r="Q5" i="1"/>
  <c r="E46" i="1"/>
  <c r="G46" i="1"/>
  <c r="I46" i="1"/>
  <c r="J46" i="1"/>
  <c r="L46" i="1"/>
  <c r="O46" i="1"/>
  <c r="P46" i="1"/>
  <c r="Q46" i="1" s="1"/>
  <c r="D46" i="1"/>
  <c r="M45" i="1"/>
  <c r="K45" i="1"/>
  <c r="H45" i="1"/>
  <c r="F45" i="1"/>
  <c r="P14" i="1"/>
  <c r="Q14" i="1" s="1"/>
  <c r="O14" i="1"/>
  <c r="L14" i="1"/>
  <c r="J14" i="1"/>
  <c r="I14" i="1"/>
  <c r="G14" i="1"/>
  <c r="E14" i="1"/>
  <c r="D14" i="1"/>
  <c r="N6" i="9"/>
  <c r="N7" i="9"/>
  <c r="N9" i="9"/>
  <c r="N10" i="9"/>
  <c r="N11" i="9"/>
  <c r="E172" i="4"/>
  <c r="F172" i="4"/>
  <c r="G172" i="4"/>
  <c r="H172" i="4"/>
  <c r="I172" i="4"/>
  <c r="J172" i="4"/>
  <c r="K172" i="4"/>
  <c r="L172" i="4"/>
  <c r="M172" i="4"/>
  <c r="N172" i="4"/>
  <c r="P172" i="4"/>
  <c r="Q172" i="4"/>
  <c r="R172" i="4"/>
  <c r="S172" i="4"/>
  <c r="T172" i="4"/>
  <c r="U172" i="4"/>
  <c r="V172" i="4"/>
  <c r="W172" i="4"/>
  <c r="X172" i="4"/>
  <c r="Y172" i="4"/>
  <c r="Z172" i="4"/>
  <c r="AA172" i="4"/>
  <c r="AB172" i="4"/>
  <c r="AC172" i="4"/>
  <c r="AD172" i="4"/>
  <c r="AE172" i="4"/>
  <c r="AH172" i="4"/>
  <c r="AI172" i="4"/>
  <c r="AJ172" i="4"/>
  <c r="D172" i="4"/>
  <c r="T9" i="3"/>
  <c r="T10" i="3"/>
  <c r="T11" i="3"/>
  <c r="T12" i="3"/>
  <c r="T13" i="3"/>
  <c r="T14" i="3"/>
  <c r="T15" i="3"/>
  <c r="T16" i="3"/>
  <c r="T17" i="3"/>
  <c r="T18" i="3"/>
  <c r="T19" i="3"/>
  <c r="T20" i="3"/>
  <c r="T21" i="3"/>
  <c r="T22" i="3"/>
  <c r="T23" i="3"/>
  <c r="T24" i="3"/>
  <c r="T25" i="3"/>
  <c r="T26" i="3"/>
  <c r="T27" i="3"/>
  <c r="T28" i="3"/>
  <c r="T29" i="3"/>
  <c r="T30" i="3"/>
  <c r="T31" i="3"/>
  <c r="T32" i="3"/>
  <c r="T33" i="3"/>
  <c r="T34" i="3"/>
  <c r="T35" i="3"/>
  <c r="T36" i="3"/>
  <c r="T37" i="3"/>
  <c r="T39" i="3"/>
  <c r="T43" i="3"/>
  <c r="S16" i="3"/>
  <c r="S17" i="3"/>
  <c r="S18" i="3"/>
  <c r="S19" i="3"/>
  <c r="S20" i="3"/>
  <c r="S21" i="3"/>
  <c r="S22" i="3"/>
  <c r="S23" i="3"/>
  <c r="S24" i="3"/>
  <c r="S25" i="3"/>
  <c r="S26" i="3"/>
  <c r="S27" i="3"/>
  <c r="S28" i="3"/>
  <c r="S29" i="3"/>
  <c r="S30" i="3"/>
  <c r="S31" i="3"/>
  <c r="S32" i="3"/>
  <c r="S33" i="3"/>
  <c r="S34" i="3"/>
  <c r="S35" i="3"/>
  <c r="S36" i="3"/>
  <c r="S37" i="3"/>
  <c r="S39" i="3"/>
  <c r="S43" i="3"/>
  <c r="T8" i="3"/>
  <c r="S9" i="3"/>
  <c r="S10" i="3"/>
  <c r="S11" i="3"/>
  <c r="S12" i="3"/>
  <c r="S13" i="3"/>
  <c r="S14" i="3"/>
  <c r="S15" i="3"/>
  <c r="S8" i="3"/>
  <c r="AE30" i="12"/>
  <c r="AD30" i="12"/>
  <c r="AC30" i="12"/>
  <c r="AB30" i="12"/>
  <c r="AA30" i="12"/>
  <c r="Z30" i="12"/>
  <c r="Y30" i="12"/>
  <c r="X30" i="12"/>
  <c r="W30" i="12"/>
  <c r="V30" i="12"/>
  <c r="U30" i="12"/>
  <c r="T30" i="12"/>
  <c r="S30" i="12"/>
  <c r="R30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D30" i="12"/>
  <c r="C30" i="12"/>
  <c r="B30" i="12"/>
  <c r="D62" i="12"/>
  <c r="E62" i="12"/>
  <c r="F62" i="12"/>
  <c r="G62" i="12"/>
  <c r="H62" i="12"/>
  <c r="I62" i="12"/>
  <c r="J62" i="12"/>
  <c r="K62" i="12"/>
  <c r="L62" i="12"/>
  <c r="M62" i="12"/>
  <c r="N62" i="12"/>
  <c r="O62" i="12"/>
  <c r="P62" i="12"/>
  <c r="Q62" i="12"/>
  <c r="R62" i="12"/>
  <c r="S62" i="12"/>
  <c r="T62" i="12"/>
  <c r="U62" i="12"/>
  <c r="V62" i="12"/>
  <c r="W62" i="12"/>
  <c r="X62" i="12"/>
  <c r="Y62" i="12"/>
  <c r="Z62" i="12"/>
  <c r="AA62" i="12"/>
  <c r="AB62" i="12"/>
  <c r="AC62" i="12"/>
  <c r="AD62" i="12"/>
  <c r="AE62" i="12"/>
  <c r="D63" i="12"/>
  <c r="E63" i="12"/>
  <c r="F63" i="12"/>
  <c r="G63" i="12"/>
  <c r="H63" i="12"/>
  <c r="I63" i="12"/>
  <c r="J63" i="12"/>
  <c r="K63" i="12"/>
  <c r="L63" i="12"/>
  <c r="M63" i="12"/>
  <c r="N63" i="12"/>
  <c r="O63" i="12"/>
  <c r="P63" i="12"/>
  <c r="Q63" i="12"/>
  <c r="R63" i="12"/>
  <c r="S63" i="12"/>
  <c r="T63" i="12"/>
  <c r="U63" i="12"/>
  <c r="V63" i="12"/>
  <c r="W63" i="12"/>
  <c r="X63" i="12"/>
  <c r="Y63" i="12"/>
  <c r="Z63" i="12"/>
  <c r="AA63" i="12"/>
  <c r="AB63" i="12"/>
  <c r="AC63" i="12"/>
  <c r="AD63" i="12"/>
  <c r="AE63" i="12"/>
  <c r="D64" i="12"/>
  <c r="E64" i="12"/>
  <c r="F64" i="12"/>
  <c r="G64" i="12"/>
  <c r="H64" i="12"/>
  <c r="I64" i="12"/>
  <c r="J64" i="12"/>
  <c r="K64" i="12"/>
  <c r="L64" i="12"/>
  <c r="M64" i="12"/>
  <c r="N64" i="12"/>
  <c r="O64" i="12"/>
  <c r="P64" i="12"/>
  <c r="Q64" i="12"/>
  <c r="R64" i="12"/>
  <c r="S64" i="12"/>
  <c r="T64" i="12"/>
  <c r="U64" i="12"/>
  <c r="V64" i="12"/>
  <c r="W64" i="12"/>
  <c r="X64" i="12"/>
  <c r="Y64" i="12"/>
  <c r="Z64" i="12"/>
  <c r="AA64" i="12"/>
  <c r="AB64" i="12"/>
  <c r="AC64" i="12"/>
  <c r="AD64" i="12"/>
  <c r="AE64" i="12"/>
  <c r="D65" i="12"/>
  <c r="E65" i="12"/>
  <c r="F65" i="12"/>
  <c r="G65" i="12"/>
  <c r="H65" i="12"/>
  <c r="I65" i="12"/>
  <c r="J65" i="12"/>
  <c r="K65" i="12"/>
  <c r="L65" i="12"/>
  <c r="M65" i="12"/>
  <c r="N65" i="12"/>
  <c r="O65" i="12"/>
  <c r="P65" i="12"/>
  <c r="Q65" i="12"/>
  <c r="R65" i="12"/>
  <c r="S65" i="12"/>
  <c r="T65" i="12"/>
  <c r="U65" i="12"/>
  <c r="V65" i="12"/>
  <c r="W65" i="12"/>
  <c r="X65" i="12"/>
  <c r="Y65" i="12"/>
  <c r="Z65" i="12"/>
  <c r="AA65" i="12"/>
  <c r="AB65" i="12"/>
  <c r="AC65" i="12"/>
  <c r="AD65" i="12"/>
  <c r="AE65" i="12"/>
  <c r="D66" i="12"/>
  <c r="E66" i="12"/>
  <c r="F66" i="12"/>
  <c r="G66" i="12"/>
  <c r="H66" i="12"/>
  <c r="I66" i="12"/>
  <c r="J66" i="12"/>
  <c r="K66" i="12"/>
  <c r="L66" i="12"/>
  <c r="M66" i="12"/>
  <c r="N66" i="12"/>
  <c r="O66" i="12"/>
  <c r="P66" i="12"/>
  <c r="Q66" i="12"/>
  <c r="R66" i="12"/>
  <c r="S66" i="12"/>
  <c r="T66" i="12"/>
  <c r="U66" i="12"/>
  <c r="V66" i="12"/>
  <c r="W66" i="12"/>
  <c r="X66" i="12"/>
  <c r="Y66" i="12"/>
  <c r="Z66" i="12"/>
  <c r="AA66" i="12"/>
  <c r="AB66" i="12"/>
  <c r="AC66" i="12"/>
  <c r="AD66" i="12"/>
  <c r="AE66" i="12"/>
  <c r="D67" i="12"/>
  <c r="E67" i="12"/>
  <c r="F67" i="12"/>
  <c r="G67" i="12"/>
  <c r="H67" i="12"/>
  <c r="I67" i="12"/>
  <c r="J67" i="12"/>
  <c r="K67" i="12"/>
  <c r="L67" i="12"/>
  <c r="M67" i="12"/>
  <c r="N67" i="12"/>
  <c r="O67" i="12"/>
  <c r="P67" i="12"/>
  <c r="Q67" i="12"/>
  <c r="R67" i="12"/>
  <c r="S67" i="12"/>
  <c r="T67" i="12"/>
  <c r="U67" i="12"/>
  <c r="V67" i="12"/>
  <c r="W67" i="12"/>
  <c r="X67" i="12"/>
  <c r="Y67" i="12"/>
  <c r="Z67" i="12"/>
  <c r="AA67" i="12"/>
  <c r="AB67" i="12"/>
  <c r="AC67" i="12"/>
  <c r="AD67" i="12"/>
  <c r="AE67" i="12"/>
  <c r="D68" i="12"/>
  <c r="E68" i="12"/>
  <c r="F68" i="12"/>
  <c r="G68" i="12"/>
  <c r="H68" i="12"/>
  <c r="I68" i="12"/>
  <c r="J68" i="12"/>
  <c r="K68" i="12"/>
  <c r="L68" i="12"/>
  <c r="M68" i="12"/>
  <c r="N68" i="12"/>
  <c r="O68" i="12"/>
  <c r="P68" i="12"/>
  <c r="Q68" i="12"/>
  <c r="R68" i="12"/>
  <c r="S68" i="12"/>
  <c r="T68" i="12"/>
  <c r="U68" i="12"/>
  <c r="V68" i="12"/>
  <c r="W68" i="12"/>
  <c r="X68" i="12"/>
  <c r="Y68" i="12"/>
  <c r="Z68" i="12"/>
  <c r="AA68" i="12"/>
  <c r="AB68" i="12"/>
  <c r="AC68" i="12"/>
  <c r="AD68" i="12"/>
  <c r="AE68" i="12"/>
  <c r="D69" i="12"/>
  <c r="E69" i="12"/>
  <c r="F69" i="12"/>
  <c r="G69" i="12"/>
  <c r="H69" i="12"/>
  <c r="I69" i="12"/>
  <c r="J69" i="12"/>
  <c r="K69" i="12"/>
  <c r="L69" i="12"/>
  <c r="M69" i="12"/>
  <c r="N69" i="12"/>
  <c r="O69" i="12"/>
  <c r="P69" i="12"/>
  <c r="Q69" i="12"/>
  <c r="R69" i="12"/>
  <c r="S69" i="12"/>
  <c r="T69" i="12"/>
  <c r="U69" i="12"/>
  <c r="V69" i="12"/>
  <c r="W69" i="12"/>
  <c r="X69" i="12"/>
  <c r="Y69" i="12"/>
  <c r="Z69" i="12"/>
  <c r="AA69" i="12"/>
  <c r="AB69" i="12"/>
  <c r="AC69" i="12"/>
  <c r="AD69" i="12"/>
  <c r="AE69" i="12"/>
  <c r="D70" i="12"/>
  <c r="E70" i="12"/>
  <c r="F70" i="12"/>
  <c r="G70" i="12"/>
  <c r="H70" i="12"/>
  <c r="I70" i="12"/>
  <c r="J70" i="12"/>
  <c r="K70" i="12"/>
  <c r="L70" i="12"/>
  <c r="M70" i="12"/>
  <c r="N70" i="12"/>
  <c r="O70" i="12"/>
  <c r="P70" i="12"/>
  <c r="Q70" i="12"/>
  <c r="R70" i="12"/>
  <c r="S70" i="12"/>
  <c r="T70" i="12"/>
  <c r="U70" i="12"/>
  <c r="V70" i="12"/>
  <c r="W70" i="12"/>
  <c r="X70" i="12"/>
  <c r="Y70" i="12"/>
  <c r="Z70" i="12"/>
  <c r="AA70" i="12"/>
  <c r="AB70" i="12"/>
  <c r="AC70" i="12"/>
  <c r="AD70" i="12"/>
  <c r="AE70" i="12"/>
  <c r="D71" i="12"/>
  <c r="E71" i="12"/>
  <c r="F71" i="12"/>
  <c r="G71" i="12"/>
  <c r="H71" i="12"/>
  <c r="I71" i="12"/>
  <c r="J71" i="12"/>
  <c r="K71" i="12"/>
  <c r="L71" i="12"/>
  <c r="M71" i="12"/>
  <c r="N71" i="12"/>
  <c r="O71" i="12"/>
  <c r="P71" i="12"/>
  <c r="Q71" i="12"/>
  <c r="R71" i="12"/>
  <c r="S71" i="12"/>
  <c r="T71" i="12"/>
  <c r="U71" i="12"/>
  <c r="V71" i="12"/>
  <c r="W71" i="12"/>
  <c r="X71" i="12"/>
  <c r="Y71" i="12"/>
  <c r="Z71" i="12"/>
  <c r="AA71" i="12"/>
  <c r="AB71" i="12"/>
  <c r="AC71" i="12"/>
  <c r="AD71" i="12"/>
  <c r="AE71" i="12"/>
  <c r="D72" i="12"/>
  <c r="E72" i="12"/>
  <c r="F72" i="12"/>
  <c r="G72" i="12"/>
  <c r="H72" i="12"/>
  <c r="I72" i="12"/>
  <c r="J72" i="12"/>
  <c r="K72" i="12"/>
  <c r="L72" i="12"/>
  <c r="M72" i="12"/>
  <c r="N72" i="12"/>
  <c r="O72" i="12"/>
  <c r="P72" i="12"/>
  <c r="Q72" i="12"/>
  <c r="R72" i="12"/>
  <c r="S72" i="12"/>
  <c r="T72" i="12"/>
  <c r="U72" i="12"/>
  <c r="V72" i="12"/>
  <c r="W72" i="12"/>
  <c r="X72" i="12"/>
  <c r="Y72" i="12"/>
  <c r="Z72" i="12"/>
  <c r="AA72" i="12"/>
  <c r="AB72" i="12"/>
  <c r="AC72" i="12"/>
  <c r="AD72" i="12"/>
  <c r="AE72" i="12"/>
  <c r="D73" i="12"/>
  <c r="E73" i="12"/>
  <c r="F73" i="12"/>
  <c r="G73" i="12"/>
  <c r="H73" i="12"/>
  <c r="I73" i="12"/>
  <c r="J73" i="12"/>
  <c r="K73" i="12"/>
  <c r="L73" i="12"/>
  <c r="M73" i="12"/>
  <c r="N73" i="12"/>
  <c r="O73" i="12"/>
  <c r="P73" i="12"/>
  <c r="Q73" i="12"/>
  <c r="R73" i="12"/>
  <c r="S73" i="12"/>
  <c r="T73" i="12"/>
  <c r="U73" i="12"/>
  <c r="V73" i="12"/>
  <c r="W73" i="12"/>
  <c r="X73" i="12"/>
  <c r="Y73" i="12"/>
  <c r="Z73" i="12"/>
  <c r="AA73" i="12"/>
  <c r="AB73" i="12"/>
  <c r="AC73" i="12"/>
  <c r="AD73" i="12"/>
  <c r="AE73" i="12"/>
  <c r="D74" i="12"/>
  <c r="E74" i="12"/>
  <c r="F74" i="12"/>
  <c r="G74" i="12"/>
  <c r="H74" i="12"/>
  <c r="I74" i="12"/>
  <c r="J74" i="12"/>
  <c r="K74" i="12"/>
  <c r="L74" i="12"/>
  <c r="M74" i="12"/>
  <c r="N74" i="12"/>
  <c r="O74" i="12"/>
  <c r="P74" i="12"/>
  <c r="Q74" i="12"/>
  <c r="R74" i="12"/>
  <c r="S74" i="12"/>
  <c r="T74" i="12"/>
  <c r="U74" i="12"/>
  <c r="V74" i="12"/>
  <c r="W74" i="12"/>
  <c r="X74" i="12"/>
  <c r="Y74" i="12"/>
  <c r="Z74" i="12"/>
  <c r="AA74" i="12"/>
  <c r="AB74" i="12"/>
  <c r="AC74" i="12"/>
  <c r="AD74" i="12"/>
  <c r="AE74" i="12"/>
  <c r="D75" i="12"/>
  <c r="E75" i="12"/>
  <c r="F75" i="12"/>
  <c r="G75" i="12"/>
  <c r="H75" i="12"/>
  <c r="I75" i="12"/>
  <c r="J75" i="12"/>
  <c r="K75" i="12"/>
  <c r="L75" i="12"/>
  <c r="M75" i="12"/>
  <c r="N75" i="12"/>
  <c r="O75" i="12"/>
  <c r="P75" i="12"/>
  <c r="Q75" i="12"/>
  <c r="R75" i="12"/>
  <c r="S75" i="12"/>
  <c r="T75" i="12"/>
  <c r="U75" i="12"/>
  <c r="V75" i="12"/>
  <c r="W75" i="12"/>
  <c r="X75" i="12"/>
  <c r="Y75" i="12"/>
  <c r="Z75" i="12"/>
  <c r="AA75" i="12"/>
  <c r="AB75" i="12"/>
  <c r="AC75" i="12"/>
  <c r="AD75" i="12"/>
  <c r="AE75" i="12"/>
  <c r="D76" i="12"/>
  <c r="E76" i="12"/>
  <c r="F76" i="12"/>
  <c r="G76" i="12"/>
  <c r="H76" i="12"/>
  <c r="I76" i="12"/>
  <c r="J76" i="12"/>
  <c r="K76" i="12"/>
  <c r="L76" i="12"/>
  <c r="M76" i="12"/>
  <c r="N76" i="12"/>
  <c r="O76" i="12"/>
  <c r="P76" i="12"/>
  <c r="Q76" i="12"/>
  <c r="R76" i="12"/>
  <c r="S76" i="12"/>
  <c r="T76" i="12"/>
  <c r="U76" i="12"/>
  <c r="V76" i="12"/>
  <c r="W76" i="12"/>
  <c r="X76" i="12"/>
  <c r="Y76" i="12"/>
  <c r="Z76" i="12"/>
  <c r="AA76" i="12"/>
  <c r="AB76" i="12"/>
  <c r="AC76" i="12"/>
  <c r="AD76" i="12"/>
  <c r="AE76" i="12"/>
  <c r="D77" i="12"/>
  <c r="E77" i="12"/>
  <c r="F77" i="12"/>
  <c r="G77" i="12"/>
  <c r="H77" i="12"/>
  <c r="I77" i="12"/>
  <c r="J77" i="12"/>
  <c r="K77" i="12"/>
  <c r="L77" i="12"/>
  <c r="M77" i="12"/>
  <c r="N77" i="12"/>
  <c r="O77" i="12"/>
  <c r="P77" i="12"/>
  <c r="Q77" i="12"/>
  <c r="R77" i="12"/>
  <c r="S77" i="12"/>
  <c r="T77" i="12"/>
  <c r="U77" i="12"/>
  <c r="V77" i="12"/>
  <c r="W77" i="12"/>
  <c r="X77" i="12"/>
  <c r="Y77" i="12"/>
  <c r="Z77" i="12"/>
  <c r="AA77" i="12"/>
  <c r="AB77" i="12"/>
  <c r="AC77" i="12"/>
  <c r="AD77" i="12"/>
  <c r="AE77" i="12"/>
  <c r="D78" i="12"/>
  <c r="E78" i="12"/>
  <c r="F78" i="12"/>
  <c r="G78" i="12"/>
  <c r="H78" i="12"/>
  <c r="I78" i="12"/>
  <c r="J78" i="12"/>
  <c r="K78" i="12"/>
  <c r="L78" i="12"/>
  <c r="M78" i="12"/>
  <c r="N78" i="12"/>
  <c r="O78" i="12"/>
  <c r="P78" i="12"/>
  <c r="Q78" i="12"/>
  <c r="R78" i="12"/>
  <c r="S78" i="12"/>
  <c r="T78" i="12"/>
  <c r="U78" i="12"/>
  <c r="V78" i="12"/>
  <c r="W78" i="12"/>
  <c r="X78" i="12"/>
  <c r="Y78" i="12"/>
  <c r="Z78" i="12"/>
  <c r="AA78" i="12"/>
  <c r="AB78" i="12"/>
  <c r="AC78" i="12"/>
  <c r="AD78" i="12"/>
  <c r="AE78" i="12"/>
  <c r="D79" i="12"/>
  <c r="E79" i="12"/>
  <c r="F79" i="12"/>
  <c r="G79" i="12"/>
  <c r="H79" i="12"/>
  <c r="I79" i="12"/>
  <c r="J79" i="12"/>
  <c r="K79" i="12"/>
  <c r="L79" i="12"/>
  <c r="M79" i="12"/>
  <c r="N79" i="12"/>
  <c r="O79" i="12"/>
  <c r="P79" i="12"/>
  <c r="Q79" i="12"/>
  <c r="R79" i="12"/>
  <c r="S79" i="12"/>
  <c r="T79" i="12"/>
  <c r="U79" i="12"/>
  <c r="V79" i="12"/>
  <c r="W79" i="12"/>
  <c r="X79" i="12"/>
  <c r="Y79" i="12"/>
  <c r="Z79" i="12"/>
  <c r="AA79" i="12"/>
  <c r="AB79" i="12"/>
  <c r="AC79" i="12"/>
  <c r="AD79" i="12"/>
  <c r="AE79" i="12"/>
  <c r="D80" i="12"/>
  <c r="E80" i="12"/>
  <c r="F80" i="12"/>
  <c r="G80" i="12"/>
  <c r="H80" i="12"/>
  <c r="I80" i="12"/>
  <c r="J80" i="12"/>
  <c r="K80" i="12"/>
  <c r="L80" i="12"/>
  <c r="M80" i="12"/>
  <c r="N80" i="12"/>
  <c r="O80" i="12"/>
  <c r="P80" i="12"/>
  <c r="Q80" i="12"/>
  <c r="R80" i="12"/>
  <c r="S80" i="12"/>
  <c r="T80" i="12"/>
  <c r="U80" i="12"/>
  <c r="V80" i="12"/>
  <c r="W80" i="12"/>
  <c r="X80" i="12"/>
  <c r="Y80" i="12"/>
  <c r="Z80" i="12"/>
  <c r="AA80" i="12"/>
  <c r="AB80" i="12"/>
  <c r="AC80" i="12"/>
  <c r="AD80" i="12"/>
  <c r="AE80" i="12"/>
  <c r="D81" i="12"/>
  <c r="E81" i="12"/>
  <c r="F81" i="12"/>
  <c r="G81" i="12"/>
  <c r="H81" i="12"/>
  <c r="I81" i="12"/>
  <c r="J81" i="12"/>
  <c r="K81" i="12"/>
  <c r="L81" i="12"/>
  <c r="M81" i="12"/>
  <c r="N81" i="12"/>
  <c r="O81" i="12"/>
  <c r="P81" i="12"/>
  <c r="Q81" i="12"/>
  <c r="R81" i="12"/>
  <c r="S81" i="12"/>
  <c r="T81" i="12"/>
  <c r="U81" i="12"/>
  <c r="V81" i="12"/>
  <c r="W81" i="12"/>
  <c r="X81" i="12"/>
  <c r="Y81" i="12"/>
  <c r="Z81" i="12"/>
  <c r="AA81" i="12"/>
  <c r="AB81" i="12"/>
  <c r="AC81" i="12"/>
  <c r="AD81" i="12"/>
  <c r="AE81" i="12"/>
  <c r="D82" i="12"/>
  <c r="E82" i="12"/>
  <c r="F82" i="12"/>
  <c r="G82" i="12"/>
  <c r="H82" i="12"/>
  <c r="I82" i="12"/>
  <c r="J82" i="12"/>
  <c r="K82" i="12"/>
  <c r="L82" i="12"/>
  <c r="M82" i="12"/>
  <c r="N82" i="12"/>
  <c r="O82" i="12"/>
  <c r="P82" i="12"/>
  <c r="Q82" i="12"/>
  <c r="R82" i="12"/>
  <c r="S82" i="12"/>
  <c r="T82" i="12"/>
  <c r="U82" i="12"/>
  <c r="V82" i="12"/>
  <c r="W82" i="12"/>
  <c r="X82" i="12"/>
  <c r="Y82" i="12"/>
  <c r="Z82" i="12"/>
  <c r="AA82" i="12"/>
  <c r="AB82" i="12"/>
  <c r="AC82" i="12"/>
  <c r="AD82" i="12"/>
  <c r="AE82" i="12"/>
  <c r="D83" i="12"/>
  <c r="E83" i="12"/>
  <c r="F83" i="12"/>
  <c r="G83" i="12"/>
  <c r="H83" i="12"/>
  <c r="I83" i="12"/>
  <c r="J83" i="12"/>
  <c r="K83" i="12"/>
  <c r="L83" i="12"/>
  <c r="M83" i="12"/>
  <c r="N83" i="12"/>
  <c r="O83" i="12"/>
  <c r="P83" i="12"/>
  <c r="Q83" i="12"/>
  <c r="R83" i="12"/>
  <c r="S83" i="12"/>
  <c r="T83" i="12"/>
  <c r="U83" i="12"/>
  <c r="V83" i="12"/>
  <c r="W83" i="12"/>
  <c r="X83" i="12"/>
  <c r="Y83" i="12"/>
  <c r="Z83" i="12"/>
  <c r="AA83" i="12"/>
  <c r="AB83" i="12"/>
  <c r="AC83" i="12"/>
  <c r="AD83" i="12"/>
  <c r="AE83" i="12"/>
  <c r="D84" i="12"/>
  <c r="E84" i="12"/>
  <c r="F84" i="12"/>
  <c r="G84" i="12"/>
  <c r="H84" i="12"/>
  <c r="I84" i="12"/>
  <c r="J84" i="12"/>
  <c r="K84" i="12"/>
  <c r="L84" i="12"/>
  <c r="M84" i="12"/>
  <c r="N84" i="12"/>
  <c r="O84" i="12"/>
  <c r="P84" i="12"/>
  <c r="Q84" i="12"/>
  <c r="R84" i="12"/>
  <c r="S84" i="12"/>
  <c r="T84" i="12"/>
  <c r="U84" i="12"/>
  <c r="V84" i="12"/>
  <c r="W84" i="12"/>
  <c r="X84" i="12"/>
  <c r="Y84" i="12"/>
  <c r="Z84" i="12"/>
  <c r="AA84" i="12"/>
  <c r="AB84" i="12"/>
  <c r="AC84" i="12"/>
  <c r="AD84" i="12"/>
  <c r="AE84" i="12"/>
  <c r="D85" i="12"/>
  <c r="E85" i="12"/>
  <c r="F85" i="12"/>
  <c r="G85" i="12"/>
  <c r="H85" i="12"/>
  <c r="I85" i="12"/>
  <c r="J85" i="12"/>
  <c r="K85" i="12"/>
  <c r="L85" i="12"/>
  <c r="M85" i="12"/>
  <c r="N85" i="12"/>
  <c r="O85" i="12"/>
  <c r="P85" i="12"/>
  <c r="Q85" i="12"/>
  <c r="R85" i="12"/>
  <c r="R86" i="12" s="1"/>
  <c r="S85" i="12"/>
  <c r="T85" i="12"/>
  <c r="U85" i="12"/>
  <c r="V85" i="12"/>
  <c r="W85" i="12"/>
  <c r="X85" i="12"/>
  <c r="Y85" i="12"/>
  <c r="Z85" i="12"/>
  <c r="AA85" i="12"/>
  <c r="AB85" i="12"/>
  <c r="AC85" i="12"/>
  <c r="AD85" i="12"/>
  <c r="AE85" i="12"/>
  <c r="C63" i="12"/>
  <c r="C64" i="12"/>
  <c r="C65" i="12"/>
  <c r="C66" i="12"/>
  <c r="C67" i="12"/>
  <c r="C68" i="12"/>
  <c r="C69" i="12"/>
  <c r="C70" i="12"/>
  <c r="C71" i="12"/>
  <c r="C72" i="12"/>
  <c r="C73" i="12"/>
  <c r="C74" i="12"/>
  <c r="C75" i="12"/>
  <c r="C76" i="12"/>
  <c r="C77" i="12"/>
  <c r="C78" i="12"/>
  <c r="C79" i="12"/>
  <c r="C80" i="12"/>
  <c r="C81" i="12"/>
  <c r="C82" i="12"/>
  <c r="C83" i="12"/>
  <c r="C84" i="12"/>
  <c r="C85" i="12"/>
  <c r="C62" i="12"/>
  <c r="B63" i="12"/>
  <c r="B64" i="12"/>
  <c r="B65" i="12"/>
  <c r="B66" i="12"/>
  <c r="B67" i="12"/>
  <c r="B68" i="12"/>
  <c r="B69" i="12"/>
  <c r="B70" i="12"/>
  <c r="B71" i="12"/>
  <c r="B72" i="12"/>
  <c r="B73" i="12"/>
  <c r="B74" i="12"/>
  <c r="B75" i="12"/>
  <c r="B76" i="12"/>
  <c r="B77" i="12"/>
  <c r="B78" i="12"/>
  <c r="B79" i="12"/>
  <c r="B80" i="12"/>
  <c r="B81" i="12"/>
  <c r="B82" i="12"/>
  <c r="B83" i="12"/>
  <c r="B84" i="12"/>
  <c r="B85" i="12"/>
  <c r="B62" i="12"/>
  <c r="C58" i="13"/>
  <c r="D58" i="13"/>
  <c r="E58" i="13"/>
  <c r="F58" i="13"/>
  <c r="G58" i="13"/>
  <c r="H58" i="13"/>
  <c r="I58" i="13"/>
  <c r="J58" i="13"/>
  <c r="K58" i="13"/>
  <c r="L58" i="13"/>
  <c r="M58" i="13"/>
  <c r="N58" i="13"/>
  <c r="O58" i="13"/>
  <c r="P58" i="13"/>
  <c r="Q58" i="13"/>
  <c r="R58" i="13"/>
  <c r="S58" i="13"/>
  <c r="T58" i="13"/>
  <c r="U58" i="13"/>
  <c r="V58" i="13"/>
  <c r="W58" i="13"/>
  <c r="X58" i="13"/>
  <c r="Y58" i="13"/>
  <c r="Z58" i="13"/>
  <c r="AA58" i="13"/>
  <c r="AB58" i="13"/>
  <c r="AC58" i="13"/>
  <c r="AD58" i="13"/>
  <c r="AE58" i="13"/>
  <c r="B58" i="13"/>
  <c r="C30" i="13"/>
  <c r="D30" i="13"/>
  <c r="E30" i="13"/>
  <c r="F30" i="13"/>
  <c r="G30" i="13"/>
  <c r="H30" i="13"/>
  <c r="I30" i="13"/>
  <c r="J30" i="13"/>
  <c r="K30" i="13"/>
  <c r="L30" i="13"/>
  <c r="M30" i="13"/>
  <c r="N30" i="13"/>
  <c r="O30" i="13"/>
  <c r="P30" i="13"/>
  <c r="Q30" i="13"/>
  <c r="R30" i="13"/>
  <c r="S30" i="13"/>
  <c r="T30" i="13"/>
  <c r="U30" i="13"/>
  <c r="V30" i="13"/>
  <c r="W30" i="13"/>
  <c r="X30" i="13"/>
  <c r="Y30" i="13"/>
  <c r="Z30" i="13"/>
  <c r="AA30" i="13"/>
  <c r="AB30" i="13"/>
  <c r="AC30" i="13"/>
  <c r="AD30" i="13"/>
  <c r="AE30" i="13"/>
  <c r="B30" i="13"/>
  <c r="C63" i="13"/>
  <c r="D63" i="13"/>
  <c r="E63" i="13"/>
  <c r="F63" i="13"/>
  <c r="G63" i="13"/>
  <c r="H63" i="13"/>
  <c r="I63" i="13"/>
  <c r="J63" i="13"/>
  <c r="K63" i="13"/>
  <c r="L63" i="13"/>
  <c r="M63" i="13"/>
  <c r="N63" i="13"/>
  <c r="O63" i="13"/>
  <c r="P63" i="13"/>
  <c r="Q63" i="13"/>
  <c r="R63" i="13"/>
  <c r="S63" i="13"/>
  <c r="T63" i="13"/>
  <c r="U63" i="13"/>
  <c r="V63" i="13"/>
  <c r="W63" i="13"/>
  <c r="X63" i="13"/>
  <c r="Y63" i="13"/>
  <c r="Z63" i="13"/>
  <c r="AA63" i="13"/>
  <c r="AB63" i="13"/>
  <c r="AC63" i="13"/>
  <c r="AD63" i="13"/>
  <c r="AE63" i="13"/>
  <c r="C64" i="13"/>
  <c r="D64" i="13"/>
  <c r="E64" i="13"/>
  <c r="F64" i="13"/>
  <c r="G64" i="13"/>
  <c r="H64" i="13"/>
  <c r="I64" i="13"/>
  <c r="J64" i="13"/>
  <c r="K64" i="13"/>
  <c r="L64" i="13"/>
  <c r="M64" i="13"/>
  <c r="N64" i="13"/>
  <c r="O64" i="13"/>
  <c r="P64" i="13"/>
  <c r="Q64" i="13"/>
  <c r="R64" i="13"/>
  <c r="S64" i="13"/>
  <c r="T64" i="13"/>
  <c r="U64" i="13"/>
  <c r="V64" i="13"/>
  <c r="W64" i="13"/>
  <c r="X64" i="13"/>
  <c r="Y64" i="13"/>
  <c r="Z64" i="13"/>
  <c r="AA64" i="13"/>
  <c r="AB64" i="13"/>
  <c r="AC64" i="13"/>
  <c r="AD64" i="13"/>
  <c r="AE64" i="13"/>
  <c r="C65" i="13"/>
  <c r="D65" i="13"/>
  <c r="E65" i="13"/>
  <c r="F65" i="13"/>
  <c r="G65" i="13"/>
  <c r="H65" i="13"/>
  <c r="I65" i="13"/>
  <c r="J65" i="13"/>
  <c r="K65" i="13"/>
  <c r="L65" i="13"/>
  <c r="M65" i="13"/>
  <c r="N65" i="13"/>
  <c r="O65" i="13"/>
  <c r="P65" i="13"/>
  <c r="Q65" i="13"/>
  <c r="R65" i="13"/>
  <c r="S65" i="13"/>
  <c r="T65" i="13"/>
  <c r="U65" i="13"/>
  <c r="V65" i="13"/>
  <c r="W65" i="13"/>
  <c r="X65" i="13"/>
  <c r="Y65" i="13"/>
  <c r="Z65" i="13"/>
  <c r="AA65" i="13"/>
  <c r="AB65" i="13"/>
  <c r="AC65" i="13"/>
  <c r="AD65" i="13"/>
  <c r="AE65" i="13"/>
  <c r="C66" i="13"/>
  <c r="D66" i="13"/>
  <c r="E66" i="13"/>
  <c r="F66" i="13"/>
  <c r="G66" i="13"/>
  <c r="H66" i="13"/>
  <c r="I66" i="13"/>
  <c r="J66" i="13"/>
  <c r="K66" i="13"/>
  <c r="L66" i="13"/>
  <c r="M66" i="13"/>
  <c r="N66" i="13"/>
  <c r="O66" i="13"/>
  <c r="P66" i="13"/>
  <c r="Q66" i="13"/>
  <c r="R66" i="13"/>
  <c r="S66" i="13"/>
  <c r="T66" i="13"/>
  <c r="U66" i="13"/>
  <c r="V66" i="13"/>
  <c r="W66" i="13"/>
  <c r="X66" i="13"/>
  <c r="Y66" i="13"/>
  <c r="Z66" i="13"/>
  <c r="AA66" i="13"/>
  <c r="AB66" i="13"/>
  <c r="AC66" i="13"/>
  <c r="AD66" i="13"/>
  <c r="AE66" i="13"/>
  <c r="C67" i="13"/>
  <c r="D67" i="13"/>
  <c r="E67" i="13"/>
  <c r="F67" i="13"/>
  <c r="G67" i="13"/>
  <c r="H67" i="13"/>
  <c r="I67" i="13"/>
  <c r="J67" i="13"/>
  <c r="K67" i="13"/>
  <c r="L67" i="13"/>
  <c r="M67" i="13"/>
  <c r="N67" i="13"/>
  <c r="O67" i="13"/>
  <c r="P67" i="13"/>
  <c r="Q67" i="13"/>
  <c r="R67" i="13"/>
  <c r="S67" i="13"/>
  <c r="T67" i="13"/>
  <c r="U67" i="13"/>
  <c r="V67" i="13"/>
  <c r="W67" i="13"/>
  <c r="X67" i="13"/>
  <c r="Y67" i="13"/>
  <c r="Z67" i="13"/>
  <c r="AA67" i="13"/>
  <c r="AB67" i="13"/>
  <c r="AC67" i="13"/>
  <c r="AD67" i="13"/>
  <c r="AE67" i="13"/>
  <c r="C68" i="13"/>
  <c r="D68" i="13"/>
  <c r="E68" i="13"/>
  <c r="F68" i="13"/>
  <c r="G68" i="13"/>
  <c r="H68" i="13"/>
  <c r="I68" i="13"/>
  <c r="J68" i="13"/>
  <c r="K68" i="13"/>
  <c r="L68" i="13"/>
  <c r="M68" i="13"/>
  <c r="N68" i="13"/>
  <c r="O68" i="13"/>
  <c r="P68" i="13"/>
  <c r="Q68" i="13"/>
  <c r="R68" i="13"/>
  <c r="S68" i="13"/>
  <c r="T68" i="13"/>
  <c r="U68" i="13"/>
  <c r="V68" i="13"/>
  <c r="W68" i="13"/>
  <c r="X68" i="13"/>
  <c r="Y68" i="13"/>
  <c r="Z68" i="13"/>
  <c r="AA68" i="13"/>
  <c r="AB68" i="13"/>
  <c r="AC68" i="13"/>
  <c r="AD68" i="13"/>
  <c r="AE68" i="13"/>
  <c r="C69" i="13"/>
  <c r="D69" i="13"/>
  <c r="E69" i="13"/>
  <c r="F69" i="13"/>
  <c r="G69" i="13"/>
  <c r="H69" i="13"/>
  <c r="I69" i="13"/>
  <c r="J69" i="13"/>
  <c r="K69" i="13"/>
  <c r="L69" i="13"/>
  <c r="M69" i="13"/>
  <c r="N69" i="13"/>
  <c r="O69" i="13"/>
  <c r="P69" i="13"/>
  <c r="Q69" i="13"/>
  <c r="R69" i="13"/>
  <c r="S69" i="13"/>
  <c r="T69" i="13"/>
  <c r="U69" i="13"/>
  <c r="V69" i="13"/>
  <c r="W69" i="13"/>
  <c r="X69" i="13"/>
  <c r="Y69" i="13"/>
  <c r="Z69" i="13"/>
  <c r="AA69" i="13"/>
  <c r="AB69" i="13"/>
  <c r="AC69" i="13"/>
  <c r="AD69" i="13"/>
  <c r="AE69" i="13"/>
  <c r="C70" i="13"/>
  <c r="D70" i="13"/>
  <c r="E70" i="13"/>
  <c r="F70" i="13"/>
  <c r="G70" i="13"/>
  <c r="H70" i="13"/>
  <c r="I70" i="13"/>
  <c r="J70" i="13"/>
  <c r="K70" i="13"/>
  <c r="L70" i="13"/>
  <c r="M70" i="13"/>
  <c r="N70" i="13"/>
  <c r="O70" i="13"/>
  <c r="P70" i="13"/>
  <c r="Q70" i="13"/>
  <c r="R70" i="13"/>
  <c r="S70" i="13"/>
  <c r="T70" i="13"/>
  <c r="U70" i="13"/>
  <c r="V70" i="13"/>
  <c r="W70" i="13"/>
  <c r="X70" i="13"/>
  <c r="Y70" i="13"/>
  <c r="Z70" i="13"/>
  <c r="AA70" i="13"/>
  <c r="AB70" i="13"/>
  <c r="AC70" i="13"/>
  <c r="AD70" i="13"/>
  <c r="AE70" i="13"/>
  <c r="C71" i="13"/>
  <c r="D71" i="13"/>
  <c r="E71" i="13"/>
  <c r="F71" i="13"/>
  <c r="G71" i="13"/>
  <c r="H71" i="13"/>
  <c r="I71" i="13"/>
  <c r="J71" i="13"/>
  <c r="K71" i="13"/>
  <c r="L71" i="13"/>
  <c r="M71" i="13"/>
  <c r="N71" i="13"/>
  <c r="O71" i="13"/>
  <c r="P71" i="13"/>
  <c r="Q71" i="13"/>
  <c r="R71" i="13"/>
  <c r="S71" i="13"/>
  <c r="T71" i="13"/>
  <c r="U71" i="13"/>
  <c r="V71" i="13"/>
  <c r="W71" i="13"/>
  <c r="X71" i="13"/>
  <c r="Y71" i="13"/>
  <c r="Z71" i="13"/>
  <c r="AA71" i="13"/>
  <c r="AB71" i="13"/>
  <c r="AC71" i="13"/>
  <c r="AD71" i="13"/>
  <c r="AE71" i="13"/>
  <c r="C72" i="13"/>
  <c r="D72" i="13"/>
  <c r="E72" i="13"/>
  <c r="F72" i="13"/>
  <c r="G72" i="13"/>
  <c r="H72" i="13"/>
  <c r="I72" i="13"/>
  <c r="J72" i="13"/>
  <c r="K72" i="13"/>
  <c r="L72" i="13"/>
  <c r="M72" i="13"/>
  <c r="N72" i="13"/>
  <c r="O72" i="13"/>
  <c r="P72" i="13"/>
  <c r="Q72" i="13"/>
  <c r="R72" i="13"/>
  <c r="S72" i="13"/>
  <c r="T72" i="13"/>
  <c r="U72" i="13"/>
  <c r="V72" i="13"/>
  <c r="W72" i="13"/>
  <c r="X72" i="13"/>
  <c r="Y72" i="13"/>
  <c r="Z72" i="13"/>
  <c r="AA72" i="13"/>
  <c r="AB72" i="13"/>
  <c r="AC72" i="13"/>
  <c r="AD72" i="13"/>
  <c r="AE72" i="13"/>
  <c r="C73" i="13"/>
  <c r="D73" i="13"/>
  <c r="E73" i="13"/>
  <c r="F73" i="13"/>
  <c r="G73" i="13"/>
  <c r="H73" i="13"/>
  <c r="I73" i="13"/>
  <c r="J73" i="13"/>
  <c r="K73" i="13"/>
  <c r="L73" i="13"/>
  <c r="M73" i="13"/>
  <c r="N73" i="13"/>
  <c r="O73" i="13"/>
  <c r="P73" i="13"/>
  <c r="Q73" i="13"/>
  <c r="R73" i="13"/>
  <c r="S73" i="13"/>
  <c r="T73" i="13"/>
  <c r="U73" i="13"/>
  <c r="V73" i="13"/>
  <c r="W73" i="13"/>
  <c r="X73" i="13"/>
  <c r="Y73" i="13"/>
  <c r="Z73" i="13"/>
  <c r="AA73" i="13"/>
  <c r="AB73" i="13"/>
  <c r="AC73" i="13"/>
  <c r="AD73" i="13"/>
  <c r="AE73" i="13"/>
  <c r="C74" i="13"/>
  <c r="D74" i="13"/>
  <c r="E74" i="13"/>
  <c r="F74" i="13"/>
  <c r="G74" i="13"/>
  <c r="H74" i="13"/>
  <c r="I74" i="13"/>
  <c r="J74" i="13"/>
  <c r="K74" i="13"/>
  <c r="L74" i="13"/>
  <c r="M74" i="13"/>
  <c r="N74" i="13"/>
  <c r="O74" i="13"/>
  <c r="P74" i="13"/>
  <c r="Q74" i="13"/>
  <c r="R74" i="13"/>
  <c r="S74" i="13"/>
  <c r="T74" i="13"/>
  <c r="U74" i="13"/>
  <c r="V74" i="13"/>
  <c r="W74" i="13"/>
  <c r="X74" i="13"/>
  <c r="Y74" i="13"/>
  <c r="Z74" i="13"/>
  <c r="AA74" i="13"/>
  <c r="AB74" i="13"/>
  <c r="AC74" i="13"/>
  <c r="AD74" i="13"/>
  <c r="AE74" i="13"/>
  <c r="C75" i="13"/>
  <c r="D75" i="13"/>
  <c r="E75" i="13"/>
  <c r="F75" i="13"/>
  <c r="G75" i="13"/>
  <c r="H75" i="13"/>
  <c r="I75" i="13"/>
  <c r="J75" i="13"/>
  <c r="K75" i="13"/>
  <c r="L75" i="13"/>
  <c r="M75" i="13"/>
  <c r="N75" i="13"/>
  <c r="O75" i="13"/>
  <c r="P75" i="13"/>
  <c r="Q75" i="13"/>
  <c r="R75" i="13"/>
  <c r="S75" i="13"/>
  <c r="T75" i="13"/>
  <c r="U75" i="13"/>
  <c r="V75" i="13"/>
  <c r="W75" i="13"/>
  <c r="X75" i="13"/>
  <c r="Y75" i="13"/>
  <c r="Z75" i="13"/>
  <c r="AA75" i="13"/>
  <c r="AB75" i="13"/>
  <c r="AC75" i="13"/>
  <c r="AD75" i="13"/>
  <c r="AE75" i="13"/>
  <c r="C76" i="13"/>
  <c r="D76" i="13"/>
  <c r="E76" i="13"/>
  <c r="F76" i="13"/>
  <c r="G76" i="13"/>
  <c r="H76" i="13"/>
  <c r="I76" i="13"/>
  <c r="J76" i="13"/>
  <c r="K76" i="13"/>
  <c r="L76" i="13"/>
  <c r="M76" i="13"/>
  <c r="N76" i="13"/>
  <c r="O76" i="13"/>
  <c r="P76" i="13"/>
  <c r="Q76" i="13"/>
  <c r="R76" i="13"/>
  <c r="S76" i="13"/>
  <c r="T76" i="13"/>
  <c r="U76" i="13"/>
  <c r="V76" i="13"/>
  <c r="W76" i="13"/>
  <c r="X76" i="13"/>
  <c r="Y76" i="13"/>
  <c r="Z76" i="13"/>
  <c r="AA76" i="13"/>
  <c r="AB76" i="13"/>
  <c r="AC76" i="13"/>
  <c r="AD76" i="13"/>
  <c r="AE76" i="13"/>
  <c r="C77" i="13"/>
  <c r="D77" i="13"/>
  <c r="E77" i="13"/>
  <c r="F77" i="13"/>
  <c r="G77" i="13"/>
  <c r="H77" i="13"/>
  <c r="I77" i="13"/>
  <c r="J77" i="13"/>
  <c r="K77" i="13"/>
  <c r="L77" i="13"/>
  <c r="M77" i="13"/>
  <c r="N77" i="13"/>
  <c r="O77" i="13"/>
  <c r="P77" i="13"/>
  <c r="Q77" i="13"/>
  <c r="R77" i="13"/>
  <c r="S77" i="13"/>
  <c r="T77" i="13"/>
  <c r="U77" i="13"/>
  <c r="V77" i="13"/>
  <c r="W77" i="13"/>
  <c r="X77" i="13"/>
  <c r="Y77" i="13"/>
  <c r="Z77" i="13"/>
  <c r="AA77" i="13"/>
  <c r="AB77" i="13"/>
  <c r="AC77" i="13"/>
  <c r="AD77" i="13"/>
  <c r="AE77" i="13"/>
  <c r="C78" i="13"/>
  <c r="D78" i="13"/>
  <c r="E78" i="13"/>
  <c r="F78" i="13"/>
  <c r="G78" i="13"/>
  <c r="H78" i="13"/>
  <c r="I78" i="13"/>
  <c r="J78" i="13"/>
  <c r="K78" i="13"/>
  <c r="L78" i="13"/>
  <c r="M78" i="13"/>
  <c r="N78" i="13"/>
  <c r="O78" i="13"/>
  <c r="P78" i="13"/>
  <c r="Q78" i="13"/>
  <c r="R78" i="13"/>
  <c r="S78" i="13"/>
  <c r="T78" i="13"/>
  <c r="U78" i="13"/>
  <c r="V78" i="13"/>
  <c r="W78" i="13"/>
  <c r="X78" i="13"/>
  <c r="Y78" i="13"/>
  <c r="Z78" i="13"/>
  <c r="AA78" i="13"/>
  <c r="AB78" i="13"/>
  <c r="AC78" i="13"/>
  <c r="AD78" i="13"/>
  <c r="AE78" i="13"/>
  <c r="C79" i="13"/>
  <c r="D79" i="13"/>
  <c r="E79" i="13"/>
  <c r="F79" i="13"/>
  <c r="G79" i="13"/>
  <c r="H79" i="13"/>
  <c r="I79" i="13"/>
  <c r="J79" i="13"/>
  <c r="K79" i="13"/>
  <c r="L79" i="13"/>
  <c r="M79" i="13"/>
  <c r="N79" i="13"/>
  <c r="O79" i="13"/>
  <c r="P79" i="13"/>
  <c r="Q79" i="13"/>
  <c r="R79" i="13"/>
  <c r="S79" i="13"/>
  <c r="T79" i="13"/>
  <c r="U79" i="13"/>
  <c r="V79" i="13"/>
  <c r="W79" i="13"/>
  <c r="X79" i="13"/>
  <c r="Y79" i="13"/>
  <c r="Z79" i="13"/>
  <c r="AA79" i="13"/>
  <c r="AB79" i="13"/>
  <c r="AC79" i="13"/>
  <c r="AD79" i="13"/>
  <c r="AE79" i="13"/>
  <c r="C80" i="13"/>
  <c r="D80" i="13"/>
  <c r="E80" i="13"/>
  <c r="F80" i="13"/>
  <c r="G80" i="13"/>
  <c r="H80" i="13"/>
  <c r="I80" i="13"/>
  <c r="J80" i="13"/>
  <c r="K80" i="13"/>
  <c r="L80" i="13"/>
  <c r="M80" i="13"/>
  <c r="N80" i="13"/>
  <c r="O80" i="13"/>
  <c r="P80" i="13"/>
  <c r="Q80" i="13"/>
  <c r="R80" i="13"/>
  <c r="S80" i="13"/>
  <c r="T80" i="13"/>
  <c r="U80" i="13"/>
  <c r="V80" i="13"/>
  <c r="W80" i="13"/>
  <c r="X80" i="13"/>
  <c r="Y80" i="13"/>
  <c r="Z80" i="13"/>
  <c r="AA80" i="13"/>
  <c r="AB80" i="13"/>
  <c r="AC80" i="13"/>
  <c r="AD80" i="13"/>
  <c r="AE80" i="13"/>
  <c r="C81" i="13"/>
  <c r="D81" i="13"/>
  <c r="E81" i="13"/>
  <c r="F81" i="13"/>
  <c r="G81" i="13"/>
  <c r="H81" i="13"/>
  <c r="I81" i="13"/>
  <c r="J81" i="13"/>
  <c r="K81" i="13"/>
  <c r="L81" i="13"/>
  <c r="M81" i="13"/>
  <c r="N81" i="13"/>
  <c r="O81" i="13"/>
  <c r="P81" i="13"/>
  <c r="Q81" i="13"/>
  <c r="R81" i="13"/>
  <c r="S81" i="13"/>
  <c r="T81" i="13"/>
  <c r="U81" i="13"/>
  <c r="V81" i="13"/>
  <c r="W81" i="13"/>
  <c r="X81" i="13"/>
  <c r="Y81" i="13"/>
  <c r="Z81" i="13"/>
  <c r="AA81" i="13"/>
  <c r="AB81" i="13"/>
  <c r="AC81" i="13"/>
  <c r="AD81" i="13"/>
  <c r="AE81" i="13"/>
  <c r="C82" i="13"/>
  <c r="D82" i="13"/>
  <c r="E82" i="13"/>
  <c r="F82" i="13"/>
  <c r="G82" i="13"/>
  <c r="H82" i="13"/>
  <c r="I82" i="13"/>
  <c r="J82" i="13"/>
  <c r="K82" i="13"/>
  <c r="L82" i="13"/>
  <c r="M82" i="13"/>
  <c r="N82" i="13"/>
  <c r="O82" i="13"/>
  <c r="P82" i="13"/>
  <c r="Q82" i="13"/>
  <c r="R82" i="13"/>
  <c r="S82" i="13"/>
  <c r="T82" i="13"/>
  <c r="U82" i="13"/>
  <c r="V82" i="13"/>
  <c r="W82" i="13"/>
  <c r="X82" i="13"/>
  <c r="Y82" i="13"/>
  <c r="Z82" i="13"/>
  <c r="AA82" i="13"/>
  <c r="AB82" i="13"/>
  <c r="AC82" i="13"/>
  <c r="AD82" i="13"/>
  <c r="AE82" i="13"/>
  <c r="C83" i="13"/>
  <c r="D83" i="13"/>
  <c r="E83" i="13"/>
  <c r="F83" i="13"/>
  <c r="G83" i="13"/>
  <c r="H83" i="13"/>
  <c r="I83" i="13"/>
  <c r="J83" i="13"/>
  <c r="K83" i="13"/>
  <c r="L83" i="13"/>
  <c r="M83" i="13"/>
  <c r="N83" i="13"/>
  <c r="O83" i="13"/>
  <c r="P83" i="13"/>
  <c r="Q83" i="13"/>
  <c r="R83" i="13"/>
  <c r="S83" i="13"/>
  <c r="T83" i="13"/>
  <c r="U83" i="13"/>
  <c r="V83" i="13"/>
  <c r="W83" i="13"/>
  <c r="X83" i="13"/>
  <c r="Y83" i="13"/>
  <c r="Z83" i="13"/>
  <c r="AA83" i="13"/>
  <c r="AB83" i="13"/>
  <c r="AC83" i="13"/>
  <c r="AD83" i="13"/>
  <c r="AE83" i="13"/>
  <c r="C84" i="13"/>
  <c r="D84" i="13"/>
  <c r="E84" i="13"/>
  <c r="F84" i="13"/>
  <c r="G84" i="13"/>
  <c r="H84" i="13"/>
  <c r="I84" i="13"/>
  <c r="J84" i="13"/>
  <c r="K84" i="13"/>
  <c r="L84" i="13"/>
  <c r="M84" i="13"/>
  <c r="N84" i="13"/>
  <c r="O84" i="13"/>
  <c r="P84" i="13"/>
  <c r="Q84" i="13"/>
  <c r="R84" i="13"/>
  <c r="S84" i="13"/>
  <c r="T84" i="13"/>
  <c r="U84" i="13"/>
  <c r="V84" i="13"/>
  <c r="W84" i="13"/>
  <c r="X84" i="13"/>
  <c r="Y84" i="13"/>
  <c r="Z84" i="13"/>
  <c r="AA84" i="13"/>
  <c r="AB84" i="13"/>
  <c r="AC84" i="13"/>
  <c r="AD84" i="13"/>
  <c r="AE84" i="13"/>
  <c r="C85" i="13"/>
  <c r="D85" i="13"/>
  <c r="E85" i="13"/>
  <c r="F85" i="13"/>
  <c r="G85" i="13"/>
  <c r="H85" i="13"/>
  <c r="I85" i="13"/>
  <c r="J85" i="13"/>
  <c r="K85" i="13"/>
  <c r="L85" i="13"/>
  <c r="M85" i="13"/>
  <c r="N85" i="13"/>
  <c r="O85" i="13"/>
  <c r="P85" i="13"/>
  <c r="Q85" i="13"/>
  <c r="R85" i="13"/>
  <c r="S85" i="13"/>
  <c r="T85" i="13"/>
  <c r="U85" i="13"/>
  <c r="V85" i="13"/>
  <c r="W85" i="13"/>
  <c r="X85" i="13"/>
  <c r="Y85" i="13"/>
  <c r="Z85" i="13"/>
  <c r="AA85" i="13"/>
  <c r="AB85" i="13"/>
  <c r="AC85" i="13"/>
  <c r="AD85" i="13"/>
  <c r="AE85" i="13"/>
  <c r="D62" i="13"/>
  <c r="E62" i="13"/>
  <c r="F62" i="13"/>
  <c r="G62" i="13"/>
  <c r="H62" i="13"/>
  <c r="I62" i="13"/>
  <c r="J62" i="13"/>
  <c r="K62" i="13"/>
  <c r="L62" i="13"/>
  <c r="M62" i="13"/>
  <c r="N62" i="13"/>
  <c r="O62" i="13"/>
  <c r="P62" i="13"/>
  <c r="Q62" i="13"/>
  <c r="R62" i="13"/>
  <c r="S62" i="13"/>
  <c r="T62" i="13"/>
  <c r="U62" i="13"/>
  <c r="V62" i="13"/>
  <c r="W62" i="13"/>
  <c r="X62" i="13"/>
  <c r="Y62" i="13"/>
  <c r="Z62" i="13"/>
  <c r="AA62" i="13"/>
  <c r="AB62" i="13"/>
  <c r="AC62" i="13"/>
  <c r="AD62" i="13"/>
  <c r="AE62" i="13"/>
  <c r="C62" i="13"/>
  <c r="B63" i="13"/>
  <c r="B64" i="13"/>
  <c r="B65" i="13"/>
  <c r="B66" i="13"/>
  <c r="B67" i="13"/>
  <c r="B68" i="13"/>
  <c r="B69" i="13"/>
  <c r="B70" i="13"/>
  <c r="B71" i="13"/>
  <c r="B72" i="13"/>
  <c r="B73" i="13"/>
  <c r="B74" i="13"/>
  <c r="B75" i="13"/>
  <c r="B76" i="13"/>
  <c r="B77" i="13"/>
  <c r="B78" i="13"/>
  <c r="B79" i="13"/>
  <c r="B80" i="13"/>
  <c r="B81" i="13"/>
  <c r="B82" i="13"/>
  <c r="B83" i="13"/>
  <c r="B84" i="13"/>
  <c r="B85" i="13"/>
  <c r="B62" i="13"/>
  <c r="O190" i="6"/>
  <c r="N190" i="6"/>
  <c r="M190" i="6"/>
  <c r="L190" i="6"/>
  <c r="K190" i="6"/>
  <c r="J190" i="6"/>
  <c r="I190" i="6"/>
  <c r="H190" i="6"/>
  <c r="G190" i="6"/>
  <c r="F190" i="6"/>
  <c r="E190" i="6"/>
  <c r="D190" i="6"/>
  <c r="C190" i="6"/>
  <c r="AJ172" i="5"/>
  <c r="AK172" i="5" s="1"/>
  <c r="AI172" i="5"/>
  <c r="AH172" i="5"/>
  <c r="AD172" i="5"/>
  <c r="AC172" i="5"/>
  <c r="AB172" i="5"/>
  <c r="AA172" i="5"/>
  <c r="Z172" i="5"/>
  <c r="Y172" i="5"/>
  <c r="X172" i="5"/>
  <c r="W172" i="5"/>
  <c r="V172" i="5"/>
  <c r="U172" i="5"/>
  <c r="T172" i="5"/>
  <c r="S172" i="5"/>
  <c r="R172" i="5"/>
  <c r="Q172" i="5"/>
  <c r="P172" i="5"/>
  <c r="O172" i="5"/>
  <c r="N172" i="5"/>
  <c r="M172" i="5"/>
  <c r="L172" i="5"/>
  <c r="K172" i="5"/>
  <c r="J172" i="5"/>
  <c r="I172" i="5"/>
  <c r="H172" i="5"/>
  <c r="G172" i="5"/>
  <c r="F172" i="5"/>
  <c r="E172" i="5"/>
  <c r="D172" i="5"/>
  <c r="AK7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K28" i="5"/>
  <c r="AK29" i="5"/>
  <c r="AK30" i="5"/>
  <c r="AK31" i="5"/>
  <c r="AK32" i="5"/>
  <c r="AK33" i="5"/>
  <c r="AK34" i="5"/>
  <c r="AK35" i="5"/>
  <c r="AK36" i="5"/>
  <c r="AK37" i="5"/>
  <c r="AK38" i="5"/>
  <c r="AK39" i="5"/>
  <c r="AK40" i="5"/>
  <c r="AK41" i="5"/>
  <c r="AK42" i="5"/>
  <c r="AK43" i="5"/>
  <c r="AK44" i="5"/>
  <c r="AK45" i="5"/>
  <c r="AK46" i="5"/>
  <c r="AK47" i="5"/>
  <c r="AK48" i="5"/>
  <c r="AK49" i="5"/>
  <c r="AK50" i="5"/>
  <c r="AK51" i="5"/>
  <c r="AK52" i="5"/>
  <c r="AK53" i="5"/>
  <c r="AK54" i="5"/>
  <c r="AK55" i="5"/>
  <c r="AK56" i="5"/>
  <c r="AK57" i="5"/>
  <c r="AK58" i="5"/>
  <c r="AK59" i="5"/>
  <c r="AK60" i="5"/>
  <c r="AK61" i="5"/>
  <c r="AK62" i="5"/>
  <c r="AK63" i="5"/>
  <c r="AK64" i="5"/>
  <c r="AK65" i="5"/>
  <c r="AK66" i="5"/>
  <c r="AK67" i="5"/>
  <c r="AK68" i="5"/>
  <c r="AK69" i="5"/>
  <c r="AK70" i="5"/>
  <c r="AK71" i="5"/>
  <c r="AK72" i="5"/>
  <c r="AK73" i="5"/>
  <c r="AK74" i="5"/>
  <c r="AK75" i="5"/>
  <c r="AK76" i="5"/>
  <c r="AK77" i="5"/>
  <c r="AK78" i="5"/>
  <c r="AK79" i="5"/>
  <c r="AK80" i="5"/>
  <c r="AK81" i="5"/>
  <c r="AK82" i="5"/>
  <c r="AK83" i="5"/>
  <c r="AK84" i="5"/>
  <c r="AK85" i="5"/>
  <c r="AK86" i="5"/>
  <c r="AK87" i="5"/>
  <c r="AK88" i="5"/>
  <c r="AK89" i="5"/>
  <c r="AK90" i="5"/>
  <c r="AK91" i="5"/>
  <c r="AK92" i="5"/>
  <c r="AK93" i="5"/>
  <c r="AK94" i="5"/>
  <c r="AK95" i="5"/>
  <c r="AK96" i="5"/>
  <c r="AK97" i="5"/>
  <c r="AK98" i="5"/>
  <c r="AK99" i="5"/>
  <c r="AK100" i="5"/>
  <c r="AK101" i="5"/>
  <c r="AK102" i="5"/>
  <c r="AK103" i="5"/>
  <c r="AK104" i="5"/>
  <c r="AK105" i="5"/>
  <c r="AK106" i="5"/>
  <c r="AK107" i="5"/>
  <c r="AK108" i="5"/>
  <c r="AK109" i="5"/>
  <c r="AK110" i="5"/>
  <c r="AK111" i="5"/>
  <c r="AK112" i="5"/>
  <c r="AK113" i="5"/>
  <c r="AK114" i="5"/>
  <c r="AK115" i="5"/>
  <c r="AK116" i="5"/>
  <c r="AK117" i="5"/>
  <c r="AK118" i="5"/>
  <c r="AK119" i="5"/>
  <c r="AK120" i="5"/>
  <c r="AK121" i="5"/>
  <c r="AK122" i="5"/>
  <c r="AK123" i="5"/>
  <c r="AK124" i="5"/>
  <c r="AK125" i="5"/>
  <c r="AK126" i="5"/>
  <c r="AK127" i="5"/>
  <c r="AK128" i="5"/>
  <c r="AK129" i="5"/>
  <c r="AK130" i="5"/>
  <c r="AK131" i="5"/>
  <c r="AK132" i="5"/>
  <c r="AK133" i="5"/>
  <c r="AK134" i="5"/>
  <c r="AK135" i="5"/>
  <c r="AK136" i="5"/>
  <c r="AK137" i="5"/>
  <c r="AK138" i="5"/>
  <c r="AK139" i="5"/>
  <c r="AK146" i="5"/>
  <c r="AK147" i="5"/>
  <c r="AK148" i="5"/>
  <c r="AK149" i="5"/>
  <c r="AK150" i="5"/>
  <c r="AK151" i="5"/>
  <c r="AK152" i="5"/>
  <c r="AK153" i="5"/>
  <c r="AK154" i="5"/>
  <c r="AK155" i="5"/>
  <c r="AK156" i="5"/>
  <c r="AK157" i="5"/>
  <c r="AK158" i="5"/>
  <c r="AK159" i="5"/>
  <c r="AK160" i="5"/>
  <c r="AK161" i="5"/>
  <c r="AK162" i="5"/>
  <c r="AK163" i="5"/>
  <c r="AK164" i="5"/>
  <c r="AK170" i="5"/>
  <c r="AK171" i="5"/>
  <c r="AK6" i="5"/>
  <c r="AK7" i="4"/>
  <c r="AK8" i="4"/>
  <c r="AK9" i="4"/>
  <c r="AK10" i="4"/>
  <c r="AK11" i="4"/>
  <c r="AK12" i="4"/>
  <c r="AK13" i="4"/>
  <c r="AK14" i="4"/>
  <c r="AK15" i="4"/>
  <c r="AK16" i="4"/>
  <c r="AK17" i="4"/>
  <c r="AK18" i="4"/>
  <c r="AK19" i="4"/>
  <c r="AK20" i="4"/>
  <c r="AK21" i="4"/>
  <c r="AK22" i="4"/>
  <c r="AK23" i="4"/>
  <c r="AK24" i="4"/>
  <c r="AK25" i="4"/>
  <c r="AK26" i="4"/>
  <c r="AK27" i="4"/>
  <c r="AK28" i="4"/>
  <c r="AK29" i="4"/>
  <c r="AK30" i="4"/>
  <c r="AK31" i="4"/>
  <c r="AK32" i="4"/>
  <c r="AK33" i="4"/>
  <c r="AK34" i="4"/>
  <c r="AK35" i="4"/>
  <c r="AK36" i="4"/>
  <c r="AK37" i="4"/>
  <c r="AK38" i="4"/>
  <c r="AK39" i="4"/>
  <c r="AK40" i="4"/>
  <c r="AK41" i="4"/>
  <c r="AK42" i="4"/>
  <c r="AK43" i="4"/>
  <c r="AK44" i="4"/>
  <c r="AK45" i="4"/>
  <c r="AK46" i="4"/>
  <c r="AK47" i="4"/>
  <c r="AK48" i="4"/>
  <c r="AK49" i="4"/>
  <c r="AK50" i="4"/>
  <c r="AK51" i="4"/>
  <c r="AK52" i="4"/>
  <c r="AK53" i="4"/>
  <c r="AK54" i="4"/>
  <c r="AK55" i="4"/>
  <c r="AK56" i="4"/>
  <c r="AK57" i="4"/>
  <c r="AK58" i="4"/>
  <c r="AK59" i="4"/>
  <c r="AK60" i="4"/>
  <c r="AK61" i="4"/>
  <c r="AK62" i="4"/>
  <c r="AK63" i="4"/>
  <c r="AK64" i="4"/>
  <c r="AK65" i="4"/>
  <c r="AK66" i="4"/>
  <c r="AK67" i="4"/>
  <c r="AK68" i="4"/>
  <c r="AK69" i="4"/>
  <c r="AK70" i="4"/>
  <c r="AK71" i="4"/>
  <c r="AK72" i="4"/>
  <c r="AK73" i="4"/>
  <c r="AK74" i="4"/>
  <c r="AK75" i="4"/>
  <c r="AK76" i="4"/>
  <c r="AK77" i="4"/>
  <c r="AK78" i="4"/>
  <c r="AK79" i="4"/>
  <c r="AK80" i="4"/>
  <c r="AK81" i="4"/>
  <c r="AK82" i="4"/>
  <c r="AK83" i="4"/>
  <c r="AK84" i="4"/>
  <c r="AK85" i="4"/>
  <c r="AK86" i="4"/>
  <c r="AK87" i="4"/>
  <c r="AK88" i="4"/>
  <c r="AK89" i="4"/>
  <c r="AK90" i="4"/>
  <c r="AK91" i="4"/>
  <c r="AK92" i="4"/>
  <c r="AK93" i="4"/>
  <c r="AK94" i="4"/>
  <c r="AK95" i="4"/>
  <c r="AK96" i="4"/>
  <c r="AK97" i="4"/>
  <c r="AK98" i="4"/>
  <c r="AK99" i="4"/>
  <c r="AK100" i="4"/>
  <c r="AK101" i="4"/>
  <c r="AK102" i="4"/>
  <c r="AK103" i="4"/>
  <c r="AK104" i="4"/>
  <c r="AK105" i="4"/>
  <c r="AK106" i="4"/>
  <c r="AK107" i="4"/>
  <c r="AK108" i="4"/>
  <c r="AK109" i="4"/>
  <c r="AK110" i="4"/>
  <c r="AK111" i="4"/>
  <c r="AK112" i="4"/>
  <c r="AK113" i="4"/>
  <c r="AK114" i="4"/>
  <c r="AK115" i="4"/>
  <c r="AK116" i="4"/>
  <c r="AK117" i="4"/>
  <c r="AK118" i="4"/>
  <c r="AK119" i="4"/>
  <c r="AK120" i="4"/>
  <c r="AK121" i="4"/>
  <c r="AK122" i="4"/>
  <c r="AK123" i="4"/>
  <c r="AK124" i="4"/>
  <c r="AK125" i="4"/>
  <c r="AK126" i="4"/>
  <c r="AK127" i="4"/>
  <c r="AK128" i="4"/>
  <c r="AK129" i="4"/>
  <c r="AK130" i="4"/>
  <c r="AK131" i="4"/>
  <c r="AK132" i="4"/>
  <c r="AK133" i="4"/>
  <c r="AK134" i="4"/>
  <c r="AK135" i="4"/>
  <c r="AK136" i="4"/>
  <c r="AK137" i="4"/>
  <c r="AK146" i="4"/>
  <c r="AK147" i="4"/>
  <c r="AK148" i="4"/>
  <c r="AK149" i="4"/>
  <c r="AK150" i="4"/>
  <c r="AK151" i="4"/>
  <c r="AK152" i="4"/>
  <c r="AK153" i="4"/>
  <c r="AK154" i="4"/>
  <c r="AK155" i="4"/>
  <c r="AK156" i="4"/>
  <c r="AK157" i="4"/>
  <c r="AK158" i="4"/>
  <c r="AK159" i="4"/>
  <c r="AK160" i="4"/>
  <c r="AK161" i="4"/>
  <c r="AK162" i="4"/>
  <c r="AK163" i="4"/>
  <c r="AK170" i="4"/>
  <c r="AK171" i="4"/>
  <c r="AK172" i="4" s="1"/>
  <c r="AK6" i="4"/>
  <c r="P44" i="1"/>
  <c r="Q44" i="1" s="1"/>
  <c r="O44" i="1"/>
  <c r="I44" i="1"/>
  <c r="L44" i="1"/>
  <c r="J44" i="1"/>
  <c r="G44" i="1"/>
  <c r="E44" i="1"/>
  <c r="D44" i="1"/>
  <c r="M7" i="1"/>
  <c r="M8" i="1"/>
  <c r="M9" i="1"/>
  <c r="M10" i="1"/>
  <c r="M11" i="1"/>
  <c r="M13" i="1"/>
  <c r="M17" i="1"/>
  <c r="M18" i="1"/>
  <c r="M19" i="1"/>
  <c r="M20" i="1"/>
  <c r="M22" i="1"/>
  <c r="M23" i="1"/>
  <c r="M24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40" i="1"/>
  <c r="M6" i="1"/>
  <c r="H6" i="1"/>
  <c r="H7" i="1"/>
  <c r="H8" i="1"/>
  <c r="H9" i="1"/>
  <c r="H10" i="1"/>
  <c r="H11" i="1"/>
  <c r="H13" i="1"/>
  <c r="H16" i="1"/>
  <c r="H17" i="1"/>
  <c r="H18" i="1"/>
  <c r="H19" i="1"/>
  <c r="H20" i="1"/>
  <c r="H22" i="1"/>
  <c r="H23" i="1"/>
  <c r="H24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40" i="1"/>
  <c r="K6" i="1"/>
  <c r="K7" i="1"/>
  <c r="K8" i="1"/>
  <c r="K9" i="1"/>
  <c r="K11" i="1"/>
  <c r="K13" i="1"/>
  <c r="K16" i="1"/>
  <c r="K17" i="1"/>
  <c r="K18" i="1"/>
  <c r="K19" i="1"/>
  <c r="K22" i="1"/>
  <c r="K23" i="1"/>
  <c r="K24" i="1"/>
  <c r="K25" i="1"/>
  <c r="K26" i="1"/>
  <c r="K27" i="1"/>
  <c r="K28" i="1"/>
  <c r="K29" i="1"/>
  <c r="K30" i="1"/>
  <c r="K34" i="1"/>
  <c r="K35" i="1"/>
  <c r="K36" i="1"/>
  <c r="K37" i="1"/>
  <c r="K38" i="1"/>
  <c r="K39" i="1"/>
  <c r="K40" i="1"/>
  <c r="K5" i="1"/>
  <c r="F16" i="1"/>
  <c r="F17" i="1"/>
  <c r="F18" i="1"/>
  <c r="F19" i="1"/>
  <c r="F22" i="1"/>
  <c r="F23" i="1"/>
  <c r="F24" i="1"/>
  <c r="F25" i="1"/>
  <c r="F26" i="1"/>
  <c r="F27" i="1"/>
  <c r="F28" i="1"/>
  <c r="F29" i="1"/>
  <c r="F30" i="1"/>
  <c r="F34" i="1"/>
  <c r="F35" i="1"/>
  <c r="F36" i="1"/>
  <c r="F37" i="1"/>
  <c r="F38" i="1"/>
  <c r="F39" i="1"/>
  <c r="F40" i="1"/>
  <c r="F13" i="1"/>
  <c r="F5" i="1"/>
  <c r="F7" i="1"/>
  <c r="F8" i="1"/>
  <c r="F9" i="1"/>
  <c r="F11" i="1"/>
  <c r="F6" i="1"/>
  <c r="L27" i="9"/>
  <c r="N29" i="9"/>
  <c r="L30" i="9"/>
  <c r="M30" i="9"/>
  <c r="N30" i="9"/>
  <c r="L31" i="9"/>
  <c r="M31" i="9"/>
  <c r="N31" i="9"/>
  <c r="L32" i="9"/>
  <c r="M32" i="9"/>
  <c r="N32" i="9"/>
  <c r="L33" i="9"/>
  <c r="M33" i="9"/>
  <c r="N33" i="9"/>
  <c r="L34" i="9"/>
  <c r="M34" i="9"/>
  <c r="L36" i="9"/>
  <c r="M36" i="9"/>
  <c r="N36" i="9"/>
  <c r="L37" i="9"/>
  <c r="M37" i="9"/>
  <c r="N37" i="9"/>
  <c r="L38" i="9"/>
  <c r="M38" i="9"/>
  <c r="N38" i="9"/>
  <c r="L43" i="9"/>
  <c r="M43" i="9"/>
  <c r="N43" i="9"/>
  <c r="M6" i="9"/>
  <c r="L7" i="9"/>
  <c r="M7" i="9"/>
  <c r="L9" i="9"/>
  <c r="M9" i="9"/>
  <c r="L10" i="9"/>
  <c r="M10" i="9"/>
  <c r="L11" i="9"/>
  <c r="M11" i="9"/>
  <c r="L12" i="9"/>
  <c r="M12" i="9"/>
  <c r="N12" i="9"/>
  <c r="L13" i="9"/>
  <c r="M13" i="9"/>
  <c r="N13" i="9"/>
  <c r="L14" i="9"/>
  <c r="M14" i="9"/>
  <c r="N14" i="9"/>
  <c r="L15" i="9"/>
  <c r="M15" i="9"/>
  <c r="N15" i="9"/>
  <c r="L16" i="9"/>
  <c r="M16" i="9"/>
  <c r="N16" i="9"/>
  <c r="L17" i="9"/>
  <c r="M17" i="9"/>
  <c r="N17" i="9"/>
  <c r="L18" i="9"/>
  <c r="M18" i="9"/>
  <c r="N18" i="9"/>
  <c r="L19" i="9"/>
  <c r="M19" i="9"/>
  <c r="N19" i="9"/>
  <c r="L20" i="9"/>
  <c r="M20" i="9"/>
  <c r="N20" i="9"/>
  <c r="L21" i="9"/>
  <c r="M21" i="9"/>
  <c r="N21" i="9"/>
  <c r="L22" i="9"/>
  <c r="M22" i="9"/>
  <c r="N22" i="9"/>
  <c r="L23" i="9"/>
  <c r="M23" i="9"/>
  <c r="N23" i="9"/>
  <c r="L24" i="9"/>
  <c r="M24" i="9"/>
  <c r="N24" i="9"/>
  <c r="L25" i="9"/>
  <c r="M25" i="9"/>
  <c r="N25" i="9"/>
  <c r="L26" i="9"/>
  <c r="M26" i="9"/>
  <c r="N26" i="9"/>
  <c r="M44" i="1" l="1"/>
  <c r="P86" i="12"/>
  <c r="F44" i="1"/>
  <c r="H14" i="1"/>
  <c r="K44" i="1"/>
  <c r="K14" i="1"/>
  <c r="H44" i="1"/>
  <c r="F14" i="1"/>
  <c r="M14" i="1"/>
  <c r="H86" i="12"/>
  <c r="J86" i="12"/>
  <c r="D86" i="12"/>
  <c r="AB86" i="12"/>
  <c r="X86" i="12"/>
  <c r="T86" i="12"/>
  <c r="L86" i="12"/>
  <c r="N86" i="12"/>
  <c r="F86" i="12"/>
  <c r="AA86" i="13"/>
  <c r="S86" i="13"/>
  <c r="K86" i="13"/>
  <c r="G86" i="13"/>
  <c r="AC86" i="12"/>
  <c r="Y86" i="12"/>
  <c r="U86" i="12"/>
  <c r="Q86" i="12"/>
  <c r="M86" i="12"/>
  <c r="E86" i="12"/>
  <c r="B86" i="12"/>
  <c r="C86" i="12"/>
  <c r="AE86" i="12"/>
  <c r="AA86" i="12"/>
  <c r="W86" i="12"/>
  <c r="S86" i="12"/>
  <c r="O86" i="12"/>
  <c r="K86" i="12"/>
  <c r="G86" i="12"/>
  <c r="I86" i="12"/>
  <c r="V86" i="12"/>
  <c r="Z86" i="12"/>
  <c r="AD86" i="12"/>
  <c r="AC86" i="13"/>
  <c r="U86" i="13"/>
  <c r="M86" i="13"/>
  <c r="I86" i="13"/>
  <c r="E86" i="13"/>
  <c r="AE86" i="13"/>
  <c r="W86" i="13"/>
  <c r="O86" i="13"/>
  <c r="B86" i="13"/>
  <c r="C86" i="13"/>
  <c r="AB86" i="13"/>
  <c r="T86" i="13"/>
  <c r="L86" i="13"/>
  <c r="H86" i="13"/>
  <c r="D86" i="13"/>
  <c r="AD86" i="13"/>
  <c r="V86" i="13"/>
  <c r="N86" i="13"/>
  <c r="J86" i="13"/>
  <c r="F86" i="13"/>
  <c r="Z86" i="13"/>
  <c r="R86" i="13"/>
  <c r="Y86" i="13"/>
  <c r="Q86" i="13"/>
  <c r="X86" i="13"/>
  <c r="P86" i="1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07D15D5-2EA1-4D25-84BA-71A70C95F6F9}" keepAlive="1" name="Query - Aircraft Type" description="Connection to the 'Aircraft Type' query in the workbook." type="5" refreshedVersion="0" background="1">
    <dbPr connection="Provider=Microsoft.Mashup.OleDb.1;Data Source=$Workbook$;Location=&quot;Aircraft Type&quot;;Extended Properties=&quot;&quot;" command="SELECT * FROM [Aircraft Type]"/>
  </connection>
  <connection id="2" xr16:uid="{EFAC0ED3-98B4-428A-9B27-368EF9A1D297}" keepAlive="1" name="Query - Airport Lookup Report" description="Connection to the 'Airport Lookup Report' query in the workbook." type="5" refreshedVersion="0" background="1">
    <dbPr connection="Provider=Microsoft.Mashup.OleDb.1;Data Source=$Workbook$;Location=&quot;Airport Lookup Report&quot;;Extended Properties=&quot;&quot;" command="SELECT * FROM [Airport Lookup Report]"/>
  </connection>
  <connection id="3" xr16:uid="{1E1E87A7-2C84-4302-AB48-6303176C0140}" keepAlive="1" name="Query - Schedule Daily Level of Ops Rep - Dep" description="Connection to the 'Schedule Daily Level of Ops Rep - Dep' query in the workbook." type="5" refreshedVersion="8" background="1" saveData="1">
    <dbPr connection="Provider=Microsoft.Mashup.OleDb.1;Data Source=$Workbook$;Location=&quot;Schedule Daily Level of Ops Rep - Dep&quot;;Extended Properties=&quot;&quot;" command="SELECT * FROM [Schedule Daily Level of Ops Rep - Dep]"/>
  </connection>
  <connection id="4" xr16:uid="{BB143AE8-D8DE-4726-9143-57F9BE6CCA9B}" keepAlive="1" name="Query - Schedule Daily Level of Ops Rep - Dep (2)" description="Connection to the 'Schedule Daily Level of Ops Rep - Dep (2)' query in the workbook." type="5" refreshedVersion="8" background="1" saveData="1">
    <dbPr connection="Provider=Microsoft.Mashup.OleDb.1;Data Source=$Workbook$;Location=&quot;Schedule Daily Level of Ops Rep - Dep (2)&quot;;Extended Properties=&quot;&quot;" command="SELECT * FROM [Schedule Daily Level of Ops Rep - Dep (2)]"/>
  </connection>
  <connection id="5" xr16:uid="{84C6FE0C-CA6B-43D4-869D-5CA24307A526}" keepAlive="1" name="Query - Schedule Daily Level of Ops Rep - T1 Dep" description="Connection to the 'Schedule Daily Level of Ops Rep - T1 Dep' query in the workbook." type="5" refreshedVersion="8" background="1" saveData="1">
    <dbPr connection="Provider=Microsoft.Mashup.OleDb.1;Data Source=$Workbook$;Location=&quot;Schedule Daily Level of Ops Rep - T1 Dep&quot;;Extended Properties=&quot;&quot;" command="SELECT * FROM [Schedule Daily Level of Ops Rep - T1 Dep]"/>
  </connection>
  <connection id="6" xr16:uid="{F64B8782-02C1-4900-9853-90C9A8D2C22E}" keepAlive="1" name="Query - Schedule Daily Level of Ops Rep - T1 Dep (2)" description="Connection to the 'Schedule Daily Level of Ops Rep - T1 Dep (2)' query in the workbook." type="5" refreshedVersion="8" background="1" saveData="1">
    <dbPr connection="Provider=Microsoft.Mashup.OleDb.1;Data Source=$Workbook$;Location=&quot;Schedule Daily Level of Ops Rep - T1 Dep (2)&quot;;Extended Properties=&quot;&quot;" command="SELECT * FROM [Schedule Daily Level of Ops Rep - T1 Dep (2)]"/>
  </connection>
  <connection id="7" xr16:uid="{74F448D3-B59B-49D9-AFF3-69F0E70EEBA9}" keepAlive="1" name="Query - Schedule Monthly Summary Report (4/5)" description="Connection to the 'Schedule Monthly Summary Report (4/5)' query in the workbook." type="5" refreshedVersion="8" background="1" saveData="1">
    <dbPr connection="Provider=Microsoft.Mashup.OleDb.1;Data Source=$Workbook$;Location=&quot;Schedule Monthly Summary Report (4/5)&quot;;Extended Properties=&quot;&quot;" command="SELECT * FROM [Schedule Monthly Summary Report (4/5)]"/>
  </connection>
  <connection id="8" xr16:uid="{E3DE347F-5391-4D5A-B024-F6FFABCB098A}" keepAlive="1" name="Query - Schedule Monthly Summary Report (8/9) (2)" description="Connection to the 'Schedule Monthly Summary Report (8/9) (2)' query in the workbook." type="5" refreshedVersion="8" background="1">
    <dbPr connection="Provider=Microsoft.Mashup.OleDb.1;Data Source=$Workbook$;Location=&quot;Schedule Monthly Summary Report (8/9) (2)&quot;;Extended Properties=&quot;&quot;" command="SELECT * FROM [Schedule Monthly Summary Report (8/9) (2)]"/>
  </connection>
  <connection id="9" xr16:uid="{AD761A90-C6F6-4C52-A519-343F8D903466}" keepAlive="1" name="Query - Terminal Gates" description="Connection to the 'Terminal Gates' query in the workbook." type="5" refreshedVersion="0" background="1">
    <dbPr connection="Provider=Microsoft.Mashup.OleDb.1;Data Source=$Workbook$;Location=&quot;Terminal Gates&quot;;Extended Properties=&quot;&quot;" command="SELECT * FROM [Terminal Gates]"/>
  </connection>
  <connection id="10" xr16:uid="{FB38A45D-73E3-4FD0-83D1-84D91CC535B2}" keepAlive="1" name="Query - U S  DOT T-100 Summary Report" description="Connection to the 'U S  DOT T-100 Summary Report' query in the workbook." type="5" refreshedVersion="0" background="1">
    <dbPr connection="Provider=Microsoft.Mashup.OleDb.1;Data Source=$Workbook$;Location=&quot;U S  DOT T-100 Summary Report&quot;;Extended Properties=&quot;&quot;" command="SELECT * FROM [U S  DOT T-100 Summary Report]"/>
  </connection>
  <connection id="11" xr16:uid="{CD77C2C9-8878-40A8-A7C0-0B438175AFB5}" keepAlive="1" name="Query - U S  DOT T-100 Summary Report (2)" description="Connection to the 'U S  DOT T-100 Summary Report (2)' query in the workbook." type="5" refreshedVersion="0" background="1">
    <dbPr connection="Provider=Microsoft.Mashup.OleDb.1;Data Source=$Workbook$;Location=&quot;U S  DOT T-100 Summary Report (2)&quot;;Extended Properties=&quot;&quot;" command="SELECT * FROM [U S  DOT T-100 Summary Report (2)]"/>
  </connection>
</connections>
</file>

<file path=xl/sharedStrings.xml><?xml version="1.0" encoding="utf-8"?>
<sst xmlns="http://schemas.openxmlformats.org/spreadsheetml/2006/main" count="2337" uniqueCount="587">
  <si>
    <t>Terminal</t>
  </si>
  <si>
    <t>Carrier</t>
  </si>
  <si>
    <t>Mkt Al</t>
  </si>
  <si>
    <t>Sum of Weekly Flights</t>
  </si>
  <si>
    <t>Sum of Weekly Seats</t>
  </si>
  <si>
    <t xml:space="preserve">Terminal 1 </t>
  </si>
  <si>
    <t>Advanced Air</t>
  </si>
  <si>
    <t>AN</t>
  </si>
  <si>
    <t>Allegiant</t>
  </si>
  <si>
    <t>G4</t>
  </si>
  <si>
    <t>American</t>
  </si>
  <si>
    <t>AA</t>
  </si>
  <si>
    <t>Avelo</t>
  </si>
  <si>
    <t>XP</t>
  </si>
  <si>
    <t>Delta</t>
  </si>
  <si>
    <t>DL</t>
  </si>
  <si>
    <t xml:space="preserve">Ravn Alaska </t>
  </si>
  <si>
    <t>7H</t>
  </si>
  <si>
    <t>Southwest</t>
  </si>
  <si>
    <t>WN</t>
  </si>
  <si>
    <t>Spirit</t>
  </si>
  <si>
    <t>NK</t>
  </si>
  <si>
    <t>Terminal 1  Total</t>
  </si>
  <si>
    <t xml:space="preserve">Terminal 3 </t>
  </si>
  <si>
    <t>Aeromexico</t>
  </si>
  <si>
    <t>AM</t>
  </si>
  <si>
    <t>Air Canada</t>
  </si>
  <si>
    <t>AC</t>
  </si>
  <si>
    <t>Alaska</t>
  </si>
  <si>
    <t>AS</t>
  </si>
  <si>
    <t>Breeze</t>
  </si>
  <si>
    <t>MX</t>
  </si>
  <si>
    <t>British Airways</t>
  </si>
  <si>
    <t>BA</t>
  </si>
  <si>
    <t xml:space="preserve">Canada Jetlines </t>
  </si>
  <si>
    <t>AU</t>
  </si>
  <si>
    <t>Copa</t>
  </si>
  <si>
    <t>CM</t>
  </si>
  <si>
    <t>Eurowings Discover</t>
  </si>
  <si>
    <t>4Y</t>
  </si>
  <si>
    <t>Flair</t>
  </si>
  <si>
    <t>F8</t>
  </si>
  <si>
    <t>Frontier</t>
  </si>
  <si>
    <t>F9</t>
  </si>
  <si>
    <t>Hawaiian</t>
  </si>
  <si>
    <t>HA</t>
  </si>
  <si>
    <t>JetBlue</t>
  </si>
  <si>
    <t>B6</t>
  </si>
  <si>
    <t>KLM</t>
  </si>
  <si>
    <t>KL</t>
  </si>
  <si>
    <t>Korean</t>
  </si>
  <si>
    <t>KE</t>
  </si>
  <si>
    <t xml:space="preserve">Lynx </t>
  </si>
  <si>
    <t>Y9</t>
  </si>
  <si>
    <t>Sun Country</t>
  </si>
  <si>
    <t>SY</t>
  </si>
  <si>
    <t>United</t>
  </si>
  <si>
    <t>UA</t>
  </si>
  <si>
    <t>Virgin Atlantic</t>
  </si>
  <si>
    <t>VS</t>
  </si>
  <si>
    <t>Viva Aerobus</t>
  </si>
  <si>
    <t>VB</t>
  </si>
  <si>
    <t>Volaris</t>
  </si>
  <si>
    <t>Y4</t>
  </si>
  <si>
    <t>WestJet</t>
  </si>
  <si>
    <t>WS</t>
  </si>
  <si>
    <t>Sa Avianca</t>
  </si>
  <si>
    <t>AV</t>
  </si>
  <si>
    <t>Terminal 3  Total</t>
  </si>
  <si>
    <t>Grand Total</t>
  </si>
  <si>
    <t>% Chg</t>
  </si>
  <si>
    <t>Flights / Week</t>
  </si>
  <si>
    <t>Seats / Week</t>
  </si>
  <si>
    <t>Daily</t>
  </si>
  <si>
    <t>Airline</t>
  </si>
  <si>
    <t>Current Month</t>
  </si>
  <si>
    <t>Last Month</t>
  </si>
  <si>
    <t>Flights</t>
  </si>
  <si>
    <t>Seats</t>
  </si>
  <si>
    <t>Share</t>
  </si>
  <si>
    <t xml:space="preserve">Aircraft Type.1.Aircraft Body Type </t>
  </si>
  <si>
    <t>Aircraft Type.1.Aircraft #</t>
  </si>
  <si>
    <t>Narrow Body</t>
  </si>
  <si>
    <t>Wide Body</t>
  </si>
  <si>
    <t>Commuter / Regional</t>
  </si>
  <si>
    <t>(blank)</t>
  </si>
  <si>
    <t>Terminal Gates.Carrier</t>
  </si>
  <si>
    <t>Code</t>
  </si>
  <si>
    <t>737</t>
  </si>
  <si>
    <t>757</t>
  </si>
  <si>
    <t>A220</t>
  </si>
  <si>
    <t>A319</t>
  </si>
  <si>
    <t>A320</t>
  </si>
  <si>
    <t>A321</t>
  </si>
  <si>
    <t>777</t>
  </si>
  <si>
    <t>787</t>
  </si>
  <si>
    <t>A330</t>
  </si>
  <si>
    <t>A350</t>
  </si>
  <si>
    <t>E90</t>
  </si>
  <si>
    <t xml:space="preserve">Day </t>
  </si>
  <si>
    <t>Aircraft Type by Carrier at LAS</t>
  </si>
  <si>
    <t>Flights per Week - 1 Way</t>
  </si>
  <si>
    <t>Domestic/International</t>
  </si>
  <si>
    <t>Destination</t>
  </si>
  <si>
    <t>Des</t>
  </si>
  <si>
    <t>Domestic</t>
  </si>
  <si>
    <t>Akron/Canton, OH, US</t>
  </si>
  <si>
    <t>CAK</t>
  </si>
  <si>
    <t>Albuquerque, NM, US</t>
  </si>
  <si>
    <t>ABQ</t>
  </si>
  <si>
    <t>Amarillo, TX, US</t>
  </si>
  <si>
    <t>AMA</t>
  </si>
  <si>
    <t>Anchorage, AK, US</t>
  </si>
  <si>
    <t>ANC</t>
  </si>
  <si>
    <t>Appleton, WI, US</t>
  </si>
  <si>
    <t>ATW</t>
  </si>
  <si>
    <t>Arcata/Eureka, CA, US</t>
  </si>
  <si>
    <t>ACV</t>
  </si>
  <si>
    <t>Asheville/Hendersonville, NC, US</t>
  </si>
  <si>
    <t>AVL</t>
  </si>
  <si>
    <t>Atlanta, GA, US</t>
  </si>
  <si>
    <t>ATL</t>
  </si>
  <si>
    <t>Austin, TX, US</t>
  </si>
  <si>
    <t>AUS</t>
  </si>
  <si>
    <t>Baltimore, MD, US</t>
  </si>
  <si>
    <t>BWI</t>
  </si>
  <si>
    <t>Bellingham, WA, US</t>
  </si>
  <si>
    <t>BLI</t>
  </si>
  <si>
    <t>Billings, MT, US</t>
  </si>
  <si>
    <t>BIL</t>
  </si>
  <si>
    <t>Birmingham, AL, US</t>
  </si>
  <si>
    <t>BHM</t>
  </si>
  <si>
    <t>Bismarck, ND, US</t>
  </si>
  <si>
    <t>BIS</t>
  </si>
  <si>
    <t>Boise, ID, US</t>
  </si>
  <si>
    <t>BOI</t>
  </si>
  <si>
    <t>Boston, MA, US</t>
  </si>
  <si>
    <t>BOS</t>
  </si>
  <si>
    <t>Bozeman, MT, US</t>
  </si>
  <si>
    <t>BZN</t>
  </si>
  <si>
    <t>Buffalo, NY, US</t>
  </si>
  <si>
    <t>BUF</t>
  </si>
  <si>
    <t>Burbank, CA, US</t>
  </si>
  <si>
    <t>BUR</t>
  </si>
  <si>
    <t>Cedar Rapids, IA, US</t>
  </si>
  <si>
    <t>CID</t>
  </si>
  <si>
    <t>Charleston, SC, US</t>
  </si>
  <si>
    <t>CHS</t>
  </si>
  <si>
    <t>Charlotte-Douglas, NC, US</t>
  </si>
  <si>
    <t>CLT</t>
  </si>
  <si>
    <t>Chicago-Midway, IL, US</t>
  </si>
  <si>
    <t>MDW</t>
  </si>
  <si>
    <t>Chicago-O'Hare, IL, US</t>
  </si>
  <si>
    <t>ORD</t>
  </si>
  <si>
    <t>Cincinnati, OH/Covington, KY, US</t>
  </si>
  <si>
    <t>CVG</t>
  </si>
  <si>
    <t>Cleveland, OH, US</t>
  </si>
  <si>
    <t>CLE</t>
  </si>
  <si>
    <t>Colorado Springs, CO, US</t>
  </si>
  <si>
    <t>COS</t>
  </si>
  <si>
    <t>Columbus, OH, US</t>
  </si>
  <si>
    <t>CMH</t>
  </si>
  <si>
    <t>Dallas/Fort Worth, TX, US</t>
  </si>
  <si>
    <t>DFW</t>
  </si>
  <si>
    <t>Dallas-Love, TX, US</t>
  </si>
  <si>
    <t>DAL</t>
  </si>
  <si>
    <t>Denver, CO, US</t>
  </si>
  <si>
    <t>DEN</t>
  </si>
  <si>
    <t>Des Moines, IA, US</t>
  </si>
  <si>
    <t>DSM</t>
  </si>
  <si>
    <t>Destin-Ft Walton Beach, FL, US</t>
  </si>
  <si>
    <t>VPS</t>
  </si>
  <si>
    <t>Detroit, MI, US</t>
  </si>
  <si>
    <t>DTW</t>
  </si>
  <si>
    <t>El Paso, TX, US</t>
  </si>
  <si>
    <t>ELP</t>
  </si>
  <si>
    <t>Eugene, OR, US</t>
  </si>
  <si>
    <t>EUG</t>
  </si>
  <si>
    <t>Everett, WA, US</t>
  </si>
  <si>
    <t>PAE</t>
  </si>
  <si>
    <t>Fargo, ND, US</t>
  </si>
  <si>
    <t>FAR</t>
  </si>
  <si>
    <t>Fayetteville/Springd., AR, US</t>
  </si>
  <si>
    <t>XNA</t>
  </si>
  <si>
    <t>Flint, MI, US</t>
  </si>
  <si>
    <t>FNT</t>
  </si>
  <si>
    <t>Fort Lauderdale, FL, US</t>
  </si>
  <si>
    <t>FLL</t>
  </si>
  <si>
    <t>Fort Myers, FL, US</t>
  </si>
  <si>
    <t>RSW</t>
  </si>
  <si>
    <t>Fort Wayne, IN, US</t>
  </si>
  <si>
    <t>FWA</t>
  </si>
  <si>
    <t>Fresno, CA, US</t>
  </si>
  <si>
    <t>FAT</t>
  </si>
  <si>
    <t>Grand Forks, ND, US</t>
  </si>
  <si>
    <t>GFK</t>
  </si>
  <si>
    <t>Grand Island, NE, US</t>
  </si>
  <si>
    <t>GRI</t>
  </si>
  <si>
    <t>Grand Junction, CO, US</t>
  </si>
  <si>
    <t>GJT</t>
  </si>
  <si>
    <t>Grand Rapids, MI, US</t>
  </si>
  <si>
    <t>GRR</t>
  </si>
  <si>
    <t>Great Falls, MT, US</t>
  </si>
  <si>
    <t>GTF</t>
  </si>
  <si>
    <t>Hartford, CT, US</t>
  </si>
  <si>
    <t>BDL</t>
  </si>
  <si>
    <t>Honolulu/Oahu, HI, US</t>
  </si>
  <si>
    <t>HNL</t>
  </si>
  <si>
    <t>Houston-Hobby, TX, US</t>
  </si>
  <si>
    <t>HOU</t>
  </si>
  <si>
    <t>Houston-Intercontinental, TX, US</t>
  </si>
  <si>
    <t>IAH</t>
  </si>
  <si>
    <t>Huntsville/Decatur, AL, US</t>
  </si>
  <si>
    <t>HSV</t>
  </si>
  <si>
    <t>Idaho Falls, ID, US</t>
  </si>
  <si>
    <t>IDA</t>
  </si>
  <si>
    <t>Indianapolis, IN, US</t>
  </si>
  <si>
    <t>IND</t>
  </si>
  <si>
    <t>Jacksonville, FL, US</t>
  </si>
  <si>
    <t>JAX</t>
  </si>
  <si>
    <t>Kahului/Maui, HI, US</t>
  </si>
  <si>
    <t>OGG</t>
  </si>
  <si>
    <t>Kalispell-Glacier, MT, US</t>
  </si>
  <si>
    <t>FCA</t>
  </si>
  <si>
    <t>Kansas City, MO, US</t>
  </si>
  <si>
    <t>MCI</t>
  </si>
  <si>
    <t>Knoxville, TN, US</t>
  </si>
  <si>
    <t>TYS</t>
  </si>
  <si>
    <t>Kona/Hawaii, HI, US</t>
  </si>
  <si>
    <t>KOA</t>
  </si>
  <si>
    <t>Laredo, TX, US</t>
  </si>
  <si>
    <t>LRD</t>
  </si>
  <si>
    <t>Lexington, KY, US</t>
  </si>
  <si>
    <t>LEX</t>
  </si>
  <si>
    <t>Lihue, HI, US</t>
  </si>
  <si>
    <t>LIH</t>
  </si>
  <si>
    <t>Little Rock, AR, US</t>
  </si>
  <si>
    <t>LIT</t>
  </si>
  <si>
    <t>Long Beach, CA, US</t>
  </si>
  <si>
    <t>LGB</t>
  </si>
  <si>
    <t>Los Angeles, CA, US</t>
  </si>
  <si>
    <t>LAX</t>
  </si>
  <si>
    <t>Louisville, KY, US</t>
  </si>
  <si>
    <t>SDF</t>
  </si>
  <si>
    <t>Lubbock, TX, US</t>
  </si>
  <si>
    <t>LBB</t>
  </si>
  <si>
    <t>McAllen, TX, US</t>
  </si>
  <si>
    <t>MFE</t>
  </si>
  <si>
    <t>Medford, OR, US</t>
  </si>
  <si>
    <t>MFR</t>
  </si>
  <si>
    <t>Memphis, TN, US</t>
  </si>
  <si>
    <t>MEM</t>
  </si>
  <si>
    <t>Merced, CA, US</t>
  </si>
  <si>
    <t>MCE</t>
  </si>
  <si>
    <t>Miami, FL, US</t>
  </si>
  <si>
    <t>MIA</t>
  </si>
  <si>
    <t>Midland/Odessa, TX, US</t>
  </si>
  <si>
    <t>MAF</t>
  </si>
  <si>
    <t>Milwaukee, WI, US</t>
  </si>
  <si>
    <t>MKE</t>
  </si>
  <si>
    <t>Minneapolis/St. Paul, MN, US</t>
  </si>
  <si>
    <t>MSP</t>
  </si>
  <si>
    <t>Minot, ND, US</t>
  </si>
  <si>
    <t>MOT</t>
  </si>
  <si>
    <t>Missoula, MT, US</t>
  </si>
  <si>
    <t>MSO</t>
  </si>
  <si>
    <t>Moline, IL, US</t>
  </si>
  <si>
    <t>MLI</t>
  </si>
  <si>
    <t>Monterey, CA, US</t>
  </si>
  <si>
    <t>MRY</t>
  </si>
  <si>
    <t>Nashville, TN, US</t>
  </si>
  <si>
    <t>BNA</t>
  </si>
  <si>
    <t>New Orleans, LA, US</t>
  </si>
  <si>
    <t>MSY</t>
  </si>
  <si>
    <t>New York-JFK, NY, US</t>
  </si>
  <si>
    <t>JFK</t>
  </si>
  <si>
    <t>Newark, NJ, US</t>
  </si>
  <si>
    <t>EWR</t>
  </si>
  <si>
    <t>Norfolk, VA, US</t>
  </si>
  <si>
    <t>ORF</t>
  </si>
  <si>
    <t>Oakland, CA, US</t>
  </si>
  <si>
    <t>OAK</t>
  </si>
  <si>
    <t>Oklahoma City, OK, US</t>
  </si>
  <si>
    <t>OKC</t>
  </si>
  <si>
    <t>Omaha, NE, US</t>
  </si>
  <si>
    <t>OMA</t>
  </si>
  <si>
    <t>Ontario, CA, US</t>
  </si>
  <si>
    <t>ONT</t>
  </si>
  <si>
    <t>Orange County, CA, US</t>
  </si>
  <si>
    <t>SNA</t>
  </si>
  <si>
    <t>Orlando, FL, US</t>
  </si>
  <si>
    <t>MCO</t>
  </si>
  <si>
    <t>Palm Springs, CA, US</t>
  </si>
  <si>
    <t>PSP</t>
  </si>
  <si>
    <t>Pasco, WA, US</t>
  </si>
  <si>
    <t>PSC</t>
  </si>
  <si>
    <t>Peoria, IL, US</t>
  </si>
  <si>
    <t>PIA</t>
  </si>
  <si>
    <t>Philadelphia, PA, US</t>
  </si>
  <si>
    <t>PHL</t>
  </si>
  <si>
    <t>Phoenix, AZ, US</t>
  </si>
  <si>
    <t>AZA</t>
  </si>
  <si>
    <t>PHX</t>
  </si>
  <si>
    <t>Pittsburgh, PA, US</t>
  </si>
  <si>
    <t>PIT</t>
  </si>
  <si>
    <t>Portland, OR, US</t>
  </si>
  <si>
    <t>PDX</t>
  </si>
  <si>
    <t>Provo, UT, US</t>
  </si>
  <si>
    <t>PVU</t>
  </si>
  <si>
    <t>Raleigh/Durham, NC, US</t>
  </si>
  <si>
    <t>RDU</t>
  </si>
  <si>
    <t>Rapid City, SD, US</t>
  </si>
  <si>
    <t>RAP</t>
  </si>
  <si>
    <t>Redmond/Bend, OR, US</t>
  </si>
  <si>
    <t>RDM</t>
  </si>
  <si>
    <t>Reno, NV, US</t>
  </si>
  <si>
    <t>RNO</t>
  </si>
  <si>
    <t>Richmond, VA, US</t>
  </si>
  <si>
    <t>RIC</t>
  </si>
  <si>
    <t>Rockford, IL, US</t>
  </si>
  <si>
    <t>RFD</t>
  </si>
  <si>
    <t>Sacramento, CA, US</t>
  </si>
  <si>
    <t>SMF</t>
  </si>
  <si>
    <t>Salt Lake City, UT, US</t>
  </si>
  <si>
    <t>SLC</t>
  </si>
  <si>
    <t>San Antonio, TX, US</t>
  </si>
  <si>
    <t>SAT</t>
  </si>
  <si>
    <t>San Bernardino, CA, US</t>
  </si>
  <si>
    <t>SBD</t>
  </si>
  <si>
    <t>San Diego, CA, US</t>
  </si>
  <si>
    <t>SAN</t>
  </si>
  <si>
    <t>San Francisco, CA, US</t>
  </si>
  <si>
    <t>SFO</t>
  </si>
  <si>
    <t>San Jose, CA, US</t>
  </si>
  <si>
    <t>SJC</t>
  </si>
  <si>
    <t>Santa Barbara, CA, US</t>
  </si>
  <si>
    <t>SBA</t>
  </si>
  <si>
    <t>Santa Maria, CA, US</t>
  </si>
  <si>
    <t>SMX</t>
  </si>
  <si>
    <t>Santa Rosa, CA, US</t>
  </si>
  <si>
    <t>STS</t>
  </si>
  <si>
    <t>Seattle, WA, US</t>
  </si>
  <si>
    <t>SEA</t>
  </si>
  <si>
    <t>Shreveport, LA, US</t>
  </si>
  <si>
    <t>SHV</t>
  </si>
  <si>
    <t>Sioux Falls, SD, US</t>
  </si>
  <si>
    <t>FSD</t>
  </si>
  <si>
    <t>South Bend, IN, US</t>
  </si>
  <si>
    <t>SBN</t>
  </si>
  <si>
    <t>Spokane, WA, US</t>
  </si>
  <si>
    <t>GEG</t>
  </si>
  <si>
    <t>Springfield, MO, US</t>
  </si>
  <si>
    <t>SGF</t>
  </si>
  <si>
    <t>St. Louis, MO, US</t>
  </si>
  <si>
    <t>STL</t>
  </si>
  <si>
    <t>Stockton, CA, US</t>
  </si>
  <si>
    <t>SCK</t>
  </si>
  <si>
    <t>Syracuse, NY, US</t>
  </si>
  <si>
    <t>SYR</t>
  </si>
  <si>
    <t>Tampa, FL, US</t>
  </si>
  <si>
    <t>TPA</t>
  </si>
  <si>
    <t>Tucson, AZ, US</t>
  </si>
  <si>
    <t>TUS</t>
  </si>
  <si>
    <t>Tulsa, OK, US</t>
  </si>
  <si>
    <t>TUL</t>
  </si>
  <si>
    <t>Washington-Dulles, VA, US</t>
  </si>
  <si>
    <t>IAD</t>
  </si>
  <si>
    <t>Washington-National, DC, US</t>
  </si>
  <si>
    <t>DCA</t>
  </si>
  <si>
    <t>Wichita, KS, US</t>
  </si>
  <si>
    <t>ICT</t>
  </si>
  <si>
    <t>New York-La Guardia, NY, US</t>
  </si>
  <si>
    <t>LGA</t>
  </si>
  <si>
    <t>Brownsville, TX, US</t>
  </si>
  <si>
    <t>BRO</t>
  </si>
  <si>
    <t>Dubuque, IA, US</t>
  </si>
  <si>
    <t>DBQ</t>
  </si>
  <si>
    <t>San Luis Obispo, CA, US</t>
  </si>
  <si>
    <t>SBP</t>
  </si>
  <si>
    <t>Salem, OR, US</t>
  </si>
  <si>
    <t>SLE</t>
  </si>
  <si>
    <t>Gulfport/Biloxi, MS, US</t>
  </si>
  <si>
    <t>GPT</t>
  </si>
  <si>
    <t>Domestic Total</t>
  </si>
  <si>
    <t>International</t>
  </si>
  <si>
    <t>Amsterdam, NL</t>
  </si>
  <si>
    <t>AMS</t>
  </si>
  <si>
    <t>Calgary, AB, CA</t>
  </si>
  <si>
    <t>YYC</t>
  </si>
  <si>
    <t>Edmonton, AB, CA</t>
  </si>
  <si>
    <t>YEG</t>
  </si>
  <si>
    <t>Frankfurt, DE</t>
  </si>
  <si>
    <t>FRA</t>
  </si>
  <si>
    <t>Guadalajara, MX</t>
  </si>
  <si>
    <t>GDL</t>
  </si>
  <si>
    <t>London-Heathrow, EN, GB</t>
  </si>
  <si>
    <t>LHR</t>
  </si>
  <si>
    <t>Mexico City, MX</t>
  </si>
  <si>
    <t>MEX</t>
  </si>
  <si>
    <t>Monterrey, MX</t>
  </si>
  <si>
    <t>MTY</t>
  </si>
  <si>
    <t>Montreal-PET, QC, CA</t>
  </si>
  <si>
    <t>YUL</t>
  </si>
  <si>
    <t>Panama City, PA</t>
  </si>
  <si>
    <t>PTY</t>
  </si>
  <si>
    <t>Paris-De Gaulle, FR</t>
  </si>
  <si>
    <t>CDG</t>
  </si>
  <si>
    <t>Puerto Vallarta, MX</t>
  </si>
  <si>
    <t>PVR</t>
  </si>
  <si>
    <t>Regina, SK, CA</t>
  </si>
  <si>
    <t>YQR</t>
  </si>
  <si>
    <t>San Jose del Cabo, MX</t>
  </si>
  <si>
    <t>SJD</t>
  </si>
  <si>
    <t>Saskatoon, SK, CA</t>
  </si>
  <si>
    <t>YXE</t>
  </si>
  <si>
    <t>Seoul, KR</t>
  </si>
  <si>
    <t>ICN</t>
  </si>
  <si>
    <t>Tel Aviv-Yafo, IL</t>
  </si>
  <si>
    <t>TLV</t>
  </si>
  <si>
    <t>Toronto, ON, CA</t>
  </si>
  <si>
    <t>YYZ</t>
  </si>
  <si>
    <t>YKF</t>
  </si>
  <si>
    <t>Vancouver, BC, CA</t>
  </si>
  <si>
    <t>YVR</t>
  </si>
  <si>
    <t>Winnipeg, MB, CA</t>
  </si>
  <si>
    <t>YWG</t>
  </si>
  <si>
    <t>San Salvador, SV</t>
  </si>
  <si>
    <t>SAL</t>
  </si>
  <si>
    <t>Ottawa, ON, CA</t>
  </si>
  <si>
    <t>YOW</t>
  </si>
  <si>
    <t>Kelowna, BC, CA</t>
  </si>
  <si>
    <t>YLW</t>
  </si>
  <si>
    <t>International Total</t>
  </si>
  <si>
    <t>Grand Total Daily</t>
  </si>
  <si>
    <t xml:space="preserve">  Flights per Week - 1 Way</t>
  </si>
  <si>
    <t>Non-Stop Flights Per Week from Las Vegas to All by Carrier</t>
  </si>
  <si>
    <t xml:space="preserve">  Seats per Week - 1 Way</t>
  </si>
  <si>
    <t>Non-Stop Seats per Week from Las Vegas to All by Carrier</t>
  </si>
  <si>
    <t>Belleville, IL, US</t>
  </si>
  <si>
    <t>BLV</t>
  </si>
  <si>
    <t>Fort Collins, CO, US</t>
  </si>
  <si>
    <t>FNL</t>
  </si>
  <si>
    <t>London-Gatwick, EN, GB</t>
  </si>
  <si>
    <t>LGW</t>
  </si>
  <si>
    <t>Orlando-Sanford, FL, US</t>
  </si>
  <si>
    <t>SFB</t>
  </si>
  <si>
    <t>Williston, ND, US</t>
  </si>
  <si>
    <t>XWA</t>
  </si>
  <si>
    <t>Zurich, CH</t>
  </si>
  <si>
    <t>ZRH</t>
  </si>
  <si>
    <t>Eau Claire, WI, US</t>
  </si>
  <si>
    <t>EAU</t>
  </si>
  <si>
    <t>Tokyo-Haneda, JP</t>
  </si>
  <si>
    <t>HND</t>
  </si>
  <si>
    <t>Scheduled Non-Stop Seats by City at LAS</t>
  </si>
  <si>
    <t>Seats per Week - 1 Way</t>
  </si>
  <si>
    <t>Total</t>
  </si>
  <si>
    <t>Total by Miles</t>
  </si>
  <si>
    <t>Miles</t>
  </si>
  <si>
    <t>1 to 499 Miles</t>
  </si>
  <si>
    <t>1 to 499 Miles Total</t>
  </si>
  <si>
    <t>500 to 999 Miles</t>
  </si>
  <si>
    <t>500 to 999 Miles Total</t>
  </si>
  <si>
    <t>1,000 to 1,499 Miles</t>
  </si>
  <si>
    <t>1,000 to 1,499 Miles Total</t>
  </si>
  <si>
    <t>1,500 to 1,999 Miles</t>
  </si>
  <si>
    <t>1,500 to 1,999 Miles Total</t>
  </si>
  <si>
    <t>2,000 to 2,499 Miles</t>
  </si>
  <si>
    <t>2,000 to 2,499 Miles Total</t>
  </si>
  <si>
    <t>2,500 or More Miles</t>
  </si>
  <si>
    <t>2,500 or More Miles Total</t>
  </si>
  <si>
    <t>One-Way Flights &amp; Seats by Distance</t>
  </si>
  <si>
    <t>Scheduled Departing Seats by Day and Hour</t>
  </si>
  <si>
    <t>0000</t>
  </si>
  <si>
    <t>0100</t>
  </si>
  <si>
    <t>0200</t>
  </si>
  <si>
    <t>0300</t>
  </si>
  <si>
    <t>0400</t>
  </si>
  <si>
    <t>0500</t>
  </si>
  <si>
    <t>0600</t>
  </si>
  <si>
    <t>0700</t>
  </si>
  <si>
    <t>0800</t>
  </si>
  <si>
    <t>0900</t>
  </si>
  <si>
    <t>1000</t>
  </si>
  <si>
    <t>1100</t>
  </si>
  <si>
    <t>1200</t>
  </si>
  <si>
    <t>1300</t>
  </si>
  <si>
    <t>1400</t>
  </si>
  <si>
    <t>1500</t>
  </si>
  <si>
    <t>1600</t>
  </si>
  <si>
    <t>1700</t>
  </si>
  <si>
    <t>1800</t>
  </si>
  <si>
    <t>1900</t>
  </si>
  <si>
    <t>2000</t>
  </si>
  <si>
    <t>2100</t>
  </si>
  <si>
    <t>2200</t>
  </si>
  <si>
    <t>2300</t>
  </si>
  <si>
    <t>2024</t>
  </si>
  <si>
    <t>Carrier Type</t>
  </si>
  <si>
    <t>DE</t>
  </si>
  <si>
    <t>Condor</t>
  </si>
  <si>
    <t>WK</t>
  </si>
  <si>
    <t>Edelweiss</t>
  </si>
  <si>
    <t>PD</t>
  </si>
  <si>
    <t>Porter Airlines Canada</t>
  </si>
  <si>
    <t>Schedule Compare Report For LAS</t>
  </si>
  <si>
    <t>Flights &amp; Seats per Week - 1 Way</t>
  </si>
  <si>
    <t>(blank) Total</t>
  </si>
  <si>
    <t>VNY</t>
  </si>
  <si>
    <t>Victoria, BC, CA</t>
  </si>
  <si>
    <t>YYJ</t>
  </si>
  <si>
    <t>Date</t>
  </si>
  <si>
    <t>Terminal 1</t>
  </si>
  <si>
    <t>Terminal 3</t>
  </si>
  <si>
    <t>Scheduled Arriving Seats by Day and Hour</t>
  </si>
  <si>
    <t>Hub Time</t>
  </si>
  <si>
    <t>Arr. Seats</t>
  </si>
  <si>
    <t>Terminal 1  Total Daily</t>
  </si>
  <si>
    <t>Prior Year</t>
  </si>
  <si>
    <t>YoY % Change</t>
  </si>
  <si>
    <t>Terminal 3  Total Daily</t>
  </si>
  <si>
    <t>Sum of Average Daily Flights</t>
  </si>
  <si>
    <t>Sum of Average Daily Seats</t>
  </si>
  <si>
    <t>Dep. Seats</t>
  </si>
  <si>
    <t>EI</t>
  </si>
  <si>
    <t xml:space="preserve">Aer Lingus </t>
  </si>
  <si>
    <t>Chattanooga, TN, US</t>
  </si>
  <si>
    <t>CHA</t>
  </si>
  <si>
    <t>A340</t>
  </si>
  <si>
    <t>Manchester, EN, GB</t>
  </si>
  <si>
    <t>MAN</t>
  </si>
  <si>
    <t>Oct</t>
  </si>
  <si>
    <t>Z0</t>
  </si>
  <si>
    <t xml:space="preserve"> </t>
  </si>
  <si>
    <t xml:space="preserve">Grand Total </t>
  </si>
  <si>
    <t>Albany, NY, US</t>
  </si>
  <si>
    <t>ALB</t>
  </si>
  <si>
    <t>Baton Rouge, LA, US</t>
  </si>
  <si>
    <t>BTR</t>
  </si>
  <si>
    <t>Nov</t>
  </si>
  <si>
    <t>Dec</t>
  </si>
  <si>
    <t>YR</t>
  </si>
  <si>
    <t>Las Vegas' Scheduled Monthly Seats by Airline - October 2024</t>
  </si>
  <si>
    <t>5E</t>
  </si>
  <si>
    <t>767</t>
  </si>
  <si>
    <t>01-Oct-24</t>
  </si>
  <si>
    <t>02-Oct-24</t>
  </si>
  <si>
    <t>03-Oct-24</t>
  </si>
  <si>
    <t>04-Oct-24</t>
  </si>
  <si>
    <t>05-Oct-24</t>
  </si>
  <si>
    <t>06-Oct-24</t>
  </si>
  <si>
    <t>07-Oct-24</t>
  </si>
  <si>
    <t>08-Oct-24</t>
  </si>
  <si>
    <t>09-Oct-24</t>
  </si>
  <si>
    <t>10-Oct-24</t>
  </si>
  <si>
    <t>11-Oct-24</t>
  </si>
  <si>
    <t>12-Oct-24</t>
  </si>
  <si>
    <t>13-Oct-24</t>
  </si>
  <si>
    <t>14-Oct-24</t>
  </si>
  <si>
    <t>15-Oct-24</t>
  </si>
  <si>
    <t>16-Oct-24</t>
  </si>
  <si>
    <t>17-Oct-24</t>
  </si>
  <si>
    <t>18-Oct-24</t>
  </si>
  <si>
    <t>19-Oct-24</t>
  </si>
  <si>
    <t>20-Oct-24</t>
  </si>
  <si>
    <t>21-Oct-24</t>
  </si>
  <si>
    <t>22-Oct-24</t>
  </si>
  <si>
    <t>23-Oct-24</t>
  </si>
  <si>
    <t>24-Oct-24</t>
  </si>
  <si>
    <t>25-Oct-24</t>
  </si>
  <si>
    <t>26-Oct-24</t>
  </si>
  <si>
    <t>27-Oct-24</t>
  </si>
  <si>
    <t>28-Oct-24</t>
  </si>
  <si>
    <t>29-Oct-24</t>
  </si>
  <si>
    <t>30-Oct-24</t>
  </si>
  <si>
    <t>31-Oct-24</t>
  </si>
  <si>
    <t>TOTAL</t>
  </si>
  <si>
    <t>Dublin, IE</t>
  </si>
  <si>
    <t>DUB</t>
  </si>
  <si>
    <t>Grand Canyon, AZ, US</t>
  </si>
  <si>
    <t>GCN</t>
  </si>
  <si>
    <t>Page, AZ, US</t>
  </si>
  <si>
    <t>PGA</t>
  </si>
  <si>
    <t>Rochester, NY, US</t>
  </si>
  <si>
    <t>ROC</t>
  </si>
  <si>
    <t>Tijuana, MX</t>
  </si>
  <si>
    <t>TIJ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</si>
</sst>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[$-409]mmm\-yy;@"/>
    <numFmt numFmtId="165" formatCode="0.0%"/>
    <numFmt numFmtId="166" formatCode="_(* #,##0_);_(* \(#,##0\);_(* &quot;-&quot;??_);_(@_)"/>
    <numFmt numFmtId="167" formatCode="m/d/yy;@"/>
    <numFmt numFmtId="168" formatCode="#,##0;[Red]\(#,##0\)"/>
    <numFmt numFmtId="169" formatCode="mmm\ yyyy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indexed="9"/>
      <name val="Arial"/>
      <family val="2"/>
    </font>
    <font>
      <sz val="10"/>
      <color theme="0"/>
      <name val="Arial"/>
      <family val="2"/>
    </font>
    <font>
      <b/>
      <sz val="10"/>
      <color indexed="9"/>
      <name val="Arial"/>
      <family val="2"/>
    </font>
    <font>
      <b/>
      <sz val="11"/>
      <name val="Calibri"/>
      <family val="2"/>
      <scheme val="minor"/>
    </font>
    <font>
      <b/>
      <sz val="14"/>
      <name val="Arial"/>
      <family val="2"/>
    </font>
    <font>
      <b/>
      <i/>
      <sz val="10"/>
      <name val="Arial"/>
      <family val="2"/>
    </font>
    <font>
      <b/>
      <sz val="18"/>
      <name val="Arial"/>
      <family val="2"/>
    </font>
    <font>
      <b/>
      <sz val="18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</font>
    <font>
      <b/>
      <sz val="1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4" tint="0.79998168889431442"/>
      </patternFill>
    </fill>
    <fill>
      <patternFill patternType="solid">
        <fgColor rgb="FF2402A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402A2"/>
        <bgColor theme="4" tint="0.79998168889431442"/>
      </patternFill>
    </fill>
    <fill>
      <patternFill patternType="solid">
        <fgColor rgb="FF2402A2"/>
        <bgColor theme="9"/>
      </patternFill>
    </fill>
    <fill>
      <patternFill patternType="solid">
        <fgColor theme="0"/>
        <bgColor theme="9" tint="0.79998168889431442"/>
      </patternFill>
    </fill>
    <fill>
      <patternFill patternType="solid">
        <fgColor rgb="FF2402A2"/>
        <bgColor theme="9" tint="0.79998168889431442"/>
      </patternFill>
    </fill>
    <fill>
      <patternFill patternType="solid">
        <fgColor rgb="FF2402A2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theme="4" tint="0.79998168889431442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theme="9" tint="0.39997558519241921"/>
      </bottom>
      <diagonal/>
    </border>
    <border>
      <left style="medium">
        <color indexed="64"/>
      </left>
      <right/>
      <top style="thin">
        <color theme="9" tint="0.39997558519241921"/>
      </top>
      <bottom style="medium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medium">
        <color indexed="64"/>
      </top>
      <bottom style="thin">
        <color theme="4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9" tint="0.39997558519241921"/>
      </top>
      <bottom/>
      <diagonal/>
    </border>
    <border>
      <left style="medium">
        <color indexed="64"/>
      </left>
      <right/>
      <top style="medium">
        <color indexed="64"/>
      </top>
      <bottom style="thin">
        <color theme="4"/>
      </bottom>
      <diagonal/>
    </border>
    <border>
      <left/>
      <right style="medium">
        <color indexed="64"/>
      </right>
      <top style="medium">
        <color indexed="64"/>
      </top>
      <bottom style="thin">
        <color theme="9" tint="0.39997558519241921"/>
      </bottom>
      <diagonal/>
    </border>
    <border>
      <left style="thin">
        <color theme="9" tint="0.39997558519241921"/>
      </left>
      <right/>
      <top/>
      <bottom style="thin">
        <color theme="9" tint="0.39997558519241921"/>
      </bottom>
      <diagonal/>
    </border>
    <border>
      <left/>
      <right/>
      <top/>
      <bottom style="thin">
        <color theme="9" tint="0.39997558519241921"/>
      </bottom>
      <diagonal/>
    </border>
    <border>
      <left/>
      <right style="thin">
        <color theme="9" tint="0.39997558519241921"/>
      </right>
      <top/>
      <bottom style="thin">
        <color theme="9" tint="0.39997558519241921"/>
      </bottom>
      <diagonal/>
    </border>
    <border>
      <left/>
      <right style="medium">
        <color indexed="64"/>
      </right>
      <top style="thin">
        <color theme="9" tint="0.39997558519241921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/>
    <xf numFmtId="0" fontId="17" fillId="0" borderId="0"/>
  </cellStyleXfs>
  <cellXfs count="192">
    <xf numFmtId="0" fontId="0" fillId="0" borderId="0" xfId="0"/>
    <xf numFmtId="3" fontId="0" fillId="0" borderId="7" xfId="0" applyNumberFormat="1" applyBorder="1"/>
    <xf numFmtId="3" fontId="0" fillId="0" borderId="0" xfId="0" applyNumberFormat="1"/>
    <xf numFmtId="0" fontId="3" fillId="0" borderId="0" xfId="0" applyFont="1"/>
    <xf numFmtId="16" fontId="0" fillId="0" borderId="0" xfId="0" applyNumberFormat="1"/>
    <xf numFmtId="0" fontId="4" fillId="2" borderId="2" xfId="0" quotePrefix="1" applyFont="1" applyFill="1" applyBorder="1" applyAlignment="1">
      <alignment horizontal="center" wrapText="1"/>
    </xf>
    <xf numFmtId="165" fontId="0" fillId="0" borderId="0" xfId="2" applyNumberFormat="1" applyFont="1"/>
    <xf numFmtId="166" fontId="4" fillId="2" borderId="2" xfId="1" applyNumberFormat="1" applyFont="1" applyFill="1" applyBorder="1" applyAlignment="1">
      <alignment horizontal="center" wrapText="1"/>
    </xf>
    <xf numFmtId="165" fontId="0" fillId="0" borderId="8" xfId="2" applyNumberFormat="1" applyFont="1" applyBorder="1"/>
    <xf numFmtId="0" fontId="3" fillId="3" borderId="1" xfId="0" applyFont="1" applyFill="1" applyBorder="1"/>
    <xf numFmtId="0" fontId="3" fillId="3" borderId="2" xfId="0" applyFont="1" applyFill="1" applyBorder="1"/>
    <xf numFmtId="3" fontId="3" fillId="3" borderId="2" xfId="0" applyNumberFormat="1" applyFont="1" applyFill="1" applyBorder="1"/>
    <xf numFmtId="3" fontId="3" fillId="3" borderId="1" xfId="0" applyNumberFormat="1" applyFont="1" applyFill="1" applyBorder="1"/>
    <xf numFmtId="3" fontId="3" fillId="3" borderId="3" xfId="0" applyNumberFormat="1" applyFont="1" applyFill="1" applyBorder="1"/>
    <xf numFmtId="0" fontId="9" fillId="0" borderId="0" xfId="0" applyFont="1"/>
    <xf numFmtId="0" fontId="10" fillId="0" borderId="0" xfId="0" applyFo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1" fillId="0" borderId="0" xfId="0" applyFont="1"/>
    <xf numFmtId="17" fontId="11" fillId="0" borderId="0" xfId="0" applyNumberFormat="1" applyFont="1"/>
    <xf numFmtId="0" fontId="12" fillId="0" borderId="0" xfId="0" applyFont="1"/>
    <xf numFmtId="17" fontId="12" fillId="0" borderId="0" xfId="0" applyNumberFormat="1" applyFont="1"/>
    <xf numFmtId="167" fontId="4" fillId="2" borderId="4" xfId="0" applyNumberFormat="1" applyFont="1" applyFill="1" applyBorder="1" applyAlignment="1">
      <alignment horizontal="left"/>
    </xf>
    <xf numFmtId="0" fontId="5" fillId="2" borderId="4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9" fontId="0" fillId="0" borderId="0" xfId="2" applyFont="1" applyBorder="1"/>
    <xf numFmtId="0" fontId="3" fillId="3" borderId="10" xfId="0" applyFont="1" applyFill="1" applyBorder="1"/>
    <xf numFmtId="9" fontId="0" fillId="0" borderId="8" xfId="2" applyFont="1" applyBorder="1"/>
    <xf numFmtId="17" fontId="9" fillId="0" borderId="0" xfId="0" applyNumberFormat="1" applyFont="1" applyAlignment="1">
      <alignment horizontal="left"/>
    </xf>
    <xf numFmtId="0" fontId="2" fillId="5" borderId="4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167" fontId="4" fillId="2" borderId="12" xfId="0" applyNumberFormat="1" applyFont="1" applyFill="1" applyBorder="1" applyAlignment="1">
      <alignment horizontal="left"/>
    </xf>
    <xf numFmtId="0" fontId="2" fillId="5" borderId="12" xfId="0" applyFont="1" applyFill="1" applyBorder="1" applyAlignment="1">
      <alignment horizontal="center"/>
    </xf>
    <xf numFmtId="0" fontId="2" fillId="5" borderId="11" xfId="0" applyFont="1" applyFill="1" applyBorder="1" applyAlignment="1">
      <alignment horizontal="center"/>
    </xf>
    <xf numFmtId="0" fontId="14" fillId="0" borderId="0" xfId="3" applyFont="1"/>
    <xf numFmtId="0" fontId="3" fillId="3" borderId="3" xfId="0" applyFont="1" applyFill="1" applyBorder="1"/>
    <xf numFmtId="10" fontId="3" fillId="3" borderId="2" xfId="0" applyNumberFormat="1" applyFont="1" applyFill="1" applyBorder="1"/>
    <xf numFmtId="10" fontId="3" fillId="3" borderId="3" xfId="0" applyNumberFormat="1" applyFont="1" applyFill="1" applyBorder="1"/>
    <xf numFmtId="10" fontId="0" fillId="0" borderId="0" xfId="0" applyNumberFormat="1"/>
    <xf numFmtId="10" fontId="0" fillId="0" borderId="8" xfId="0" applyNumberFormat="1" applyBorder="1"/>
    <xf numFmtId="1" fontId="3" fillId="3" borderId="2" xfId="0" applyNumberFormat="1" applyFont="1" applyFill="1" applyBorder="1"/>
    <xf numFmtId="0" fontId="3" fillId="4" borderId="1" xfId="0" applyFont="1" applyFill="1" applyBorder="1"/>
    <xf numFmtId="0" fontId="3" fillId="4" borderId="2" xfId="0" applyFont="1" applyFill="1" applyBorder="1"/>
    <xf numFmtId="3" fontId="3" fillId="4" borderId="2" xfId="0" applyNumberFormat="1" applyFont="1" applyFill="1" applyBorder="1"/>
    <xf numFmtId="3" fontId="3" fillId="4" borderId="1" xfId="0" applyNumberFormat="1" applyFont="1" applyFill="1" applyBorder="1"/>
    <xf numFmtId="0" fontId="3" fillId="0" borderId="7" xfId="0" applyFont="1" applyBorder="1"/>
    <xf numFmtId="0" fontId="0" fillId="6" borderId="13" xfId="0" applyFill="1" applyBorder="1"/>
    <xf numFmtId="0" fontId="0" fillId="6" borderId="7" xfId="0" applyFill="1" applyBorder="1"/>
    <xf numFmtId="1" fontId="3" fillId="4" borderId="2" xfId="0" applyNumberFormat="1" applyFont="1" applyFill="1" applyBorder="1"/>
    <xf numFmtId="1" fontId="3" fillId="3" borderId="11" xfId="0" applyNumberFormat="1" applyFont="1" applyFill="1" applyBorder="1"/>
    <xf numFmtId="1" fontId="0" fillId="3" borderId="13" xfId="0" applyNumberFormat="1" applyFill="1" applyBorder="1"/>
    <xf numFmtId="0" fontId="3" fillId="4" borderId="3" xfId="0" applyFont="1" applyFill="1" applyBorder="1"/>
    <xf numFmtId="1" fontId="3" fillId="4" borderId="11" xfId="0" applyNumberFormat="1" applyFont="1" applyFill="1" applyBorder="1"/>
    <xf numFmtId="165" fontId="0" fillId="3" borderId="2" xfId="2" applyNumberFormat="1" applyFont="1" applyFill="1" applyBorder="1"/>
    <xf numFmtId="9" fontId="0" fillId="3" borderId="3" xfId="2" applyFont="1" applyFill="1" applyBorder="1"/>
    <xf numFmtId="0" fontId="6" fillId="2" borderId="6" xfId="0" applyFont="1" applyFill="1" applyBorder="1" applyAlignment="1">
      <alignment horizontal="left" wrapText="1"/>
    </xf>
    <xf numFmtId="165" fontId="3" fillId="3" borderId="2" xfId="2" applyNumberFormat="1" applyFont="1" applyFill="1" applyBorder="1"/>
    <xf numFmtId="169" fontId="9" fillId="0" borderId="0" xfId="0" applyNumberFormat="1" applyFont="1"/>
    <xf numFmtId="164" fontId="15" fillId="0" borderId="0" xfId="0" applyNumberFormat="1" applyFont="1"/>
    <xf numFmtId="168" fontId="0" fillId="6" borderId="7" xfId="0" applyNumberFormat="1" applyFill="1" applyBorder="1"/>
    <xf numFmtId="168" fontId="0" fillId="6" borderId="8" xfId="0" applyNumberFormat="1" applyFill="1" applyBorder="1"/>
    <xf numFmtId="0" fontId="8" fillId="3" borderId="11" xfId="0" applyFont="1" applyFill="1" applyBorder="1"/>
    <xf numFmtId="166" fontId="8" fillId="3" borderId="1" xfId="0" applyNumberFormat="1" applyFont="1" applyFill="1" applyBorder="1"/>
    <xf numFmtId="166" fontId="8" fillId="3" borderId="2" xfId="0" applyNumberFormat="1" applyFont="1" applyFill="1" applyBorder="1"/>
    <xf numFmtId="166" fontId="8" fillId="3" borderId="3" xfId="0" applyNumberFormat="1" applyFont="1" applyFill="1" applyBorder="1"/>
    <xf numFmtId="0" fontId="8" fillId="3" borderId="1" xfId="0" applyFont="1" applyFill="1" applyBorder="1"/>
    <xf numFmtId="0" fontId="7" fillId="2" borderId="4" xfId="0" applyFont="1" applyFill="1" applyBorder="1" applyAlignment="1">
      <alignment horizontal="center" wrapText="1"/>
    </xf>
    <xf numFmtId="0" fontId="7" fillId="2" borderId="5" xfId="0" applyFont="1" applyFill="1" applyBorder="1" applyAlignment="1">
      <alignment horizontal="center" wrapText="1"/>
    </xf>
    <xf numFmtId="0" fontId="7" fillId="2" borderId="6" xfId="0" applyFont="1" applyFill="1" applyBorder="1" applyAlignment="1">
      <alignment horizontal="center" wrapText="1"/>
    </xf>
    <xf numFmtId="0" fontId="0" fillId="3" borderId="1" xfId="0" applyFill="1" applyBorder="1"/>
    <xf numFmtId="0" fontId="0" fillId="3" borderId="2" xfId="0" applyFill="1" applyBorder="1"/>
    <xf numFmtId="3" fontId="0" fillId="3" borderId="2" xfId="0" applyNumberFormat="1" applyFill="1" applyBorder="1"/>
    <xf numFmtId="10" fontId="0" fillId="3" borderId="2" xfId="0" applyNumberFormat="1" applyFill="1" applyBorder="1"/>
    <xf numFmtId="10" fontId="0" fillId="3" borderId="3" xfId="0" applyNumberFormat="1" applyFill="1" applyBorder="1"/>
    <xf numFmtId="0" fontId="3" fillId="3" borderId="9" xfId="0" applyFont="1" applyFill="1" applyBorder="1"/>
    <xf numFmtId="0" fontId="4" fillId="2" borderId="6" xfId="0" quotePrefix="1" applyFont="1" applyFill="1" applyBorder="1" applyAlignment="1">
      <alignment horizontal="center" wrapText="1"/>
    </xf>
    <xf numFmtId="166" fontId="4" fillId="2" borderId="5" xfId="1" applyNumberFormat="1" applyFont="1" applyFill="1" applyBorder="1" applyAlignment="1">
      <alignment horizontal="center" wrapText="1"/>
    </xf>
    <xf numFmtId="165" fontId="0" fillId="0" borderId="0" xfId="2" applyNumberFormat="1" applyFont="1" applyBorder="1"/>
    <xf numFmtId="166" fontId="3" fillId="4" borderId="1" xfId="0" applyNumberFormat="1" applyFont="1" applyFill="1" applyBorder="1"/>
    <xf numFmtId="9" fontId="0" fillId="3" borderId="2" xfId="2" applyFont="1" applyFill="1" applyBorder="1"/>
    <xf numFmtId="165" fontId="0" fillId="3" borderId="3" xfId="2" applyNumberFormat="1" applyFont="1" applyFill="1" applyBorder="1"/>
    <xf numFmtId="0" fontId="4" fillId="2" borderId="5" xfId="0" quotePrefix="1" applyFont="1" applyFill="1" applyBorder="1" applyAlignment="1">
      <alignment horizontal="center" wrapText="1"/>
    </xf>
    <xf numFmtId="166" fontId="7" fillId="2" borderId="4" xfId="1" applyNumberFormat="1" applyFont="1" applyFill="1" applyBorder="1" applyAlignment="1">
      <alignment horizontal="center" wrapText="1"/>
    </xf>
    <xf numFmtId="166" fontId="7" fillId="2" borderId="5" xfId="1" applyNumberFormat="1" applyFont="1" applyFill="1" applyBorder="1" applyAlignment="1">
      <alignment horizontal="center" wrapText="1"/>
    </xf>
    <xf numFmtId="0" fontId="7" fillId="2" borderId="5" xfId="0" quotePrefix="1" applyFont="1" applyFill="1" applyBorder="1" applyAlignment="1">
      <alignment horizontal="center" wrapText="1"/>
    </xf>
    <xf numFmtId="1" fontId="0" fillId="3" borderId="11" xfId="0" applyNumberFormat="1" applyFill="1" applyBorder="1"/>
    <xf numFmtId="0" fontId="0" fillId="3" borderId="11" xfId="0" applyFill="1" applyBorder="1"/>
    <xf numFmtId="0" fontId="0" fillId="6" borderId="16" xfId="0" applyFill="1" applyBorder="1"/>
    <xf numFmtId="0" fontId="0" fillId="6" borderId="0" xfId="0" applyFill="1"/>
    <xf numFmtId="168" fontId="0" fillId="6" borderId="0" xfId="0" applyNumberFormat="1" applyFill="1"/>
    <xf numFmtId="0" fontId="3" fillId="0" borderId="17" xfId="0" applyFont="1" applyBorder="1"/>
    <xf numFmtId="3" fontId="3" fillId="3" borderId="18" xfId="0" applyNumberFormat="1" applyFont="1" applyFill="1" applyBorder="1"/>
    <xf numFmtId="1" fontId="0" fillId="3" borderId="1" xfId="0" applyNumberFormat="1" applyFill="1" applyBorder="1"/>
    <xf numFmtId="1" fontId="0" fillId="3" borderId="7" xfId="0" applyNumberFormat="1" applyFill="1" applyBorder="1"/>
    <xf numFmtId="165" fontId="0" fillId="3" borderId="8" xfId="2" applyNumberFormat="1" applyFont="1" applyFill="1" applyBorder="1"/>
    <xf numFmtId="1" fontId="0" fillId="3" borderId="12" xfId="0" applyNumberFormat="1" applyFill="1" applyBorder="1"/>
    <xf numFmtId="0" fontId="4" fillId="5" borderId="12" xfId="0" applyFont="1" applyFill="1" applyBorder="1" applyAlignment="1">
      <alignment horizontal="left"/>
    </xf>
    <xf numFmtId="0" fontId="4" fillId="5" borderId="1" xfId="0" applyFont="1" applyFill="1" applyBorder="1"/>
    <xf numFmtId="0" fontId="4" fillId="5" borderId="2" xfId="0" applyFont="1" applyFill="1" applyBorder="1"/>
    <xf numFmtId="166" fontId="3" fillId="3" borderId="2" xfId="1" applyNumberFormat="1" applyFont="1" applyFill="1" applyBorder="1"/>
    <xf numFmtId="166" fontId="3" fillId="3" borderId="3" xfId="1" applyNumberFormat="1" applyFont="1" applyFill="1" applyBorder="1"/>
    <xf numFmtId="167" fontId="4" fillId="5" borderId="12" xfId="0" applyNumberFormat="1" applyFont="1" applyFill="1" applyBorder="1" applyAlignment="1">
      <alignment horizontal="left"/>
    </xf>
    <xf numFmtId="0" fontId="2" fillId="8" borderId="19" xfId="0" applyFont="1" applyFill="1" applyBorder="1"/>
    <xf numFmtId="0" fontId="2" fillId="8" borderId="21" xfId="0" applyFont="1" applyFill="1" applyBorder="1"/>
    <xf numFmtId="0" fontId="7" fillId="2" borderId="1" xfId="0" applyFont="1" applyFill="1" applyBorder="1" applyAlignment="1">
      <alignment horizontal="left" wrapText="1"/>
    </xf>
    <xf numFmtId="0" fontId="4" fillId="2" borderId="3" xfId="0" applyFont="1" applyFill="1" applyBorder="1" applyAlignment="1">
      <alignment horizontal="left" wrapText="1"/>
    </xf>
    <xf numFmtId="0" fontId="3" fillId="4" borderId="10" xfId="0" applyFont="1" applyFill="1" applyBorder="1"/>
    <xf numFmtId="3" fontId="3" fillId="4" borderId="10" xfId="0" applyNumberFormat="1" applyFont="1" applyFill="1" applyBorder="1"/>
    <xf numFmtId="0" fontId="4" fillId="5" borderId="11" xfId="0" applyFont="1" applyFill="1" applyBorder="1" applyAlignment="1">
      <alignment horizontal="left"/>
    </xf>
    <xf numFmtId="167" fontId="4" fillId="5" borderId="8" xfId="0" applyNumberFormat="1" applyFont="1" applyFill="1" applyBorder="1" applyAlignment="1">
      <alignment horizontal="left"/>
    </xf>
    <xf numFmtId="167" fontId="4" fillId="5" borderId="11" xfId="0" applyNumberFormat="1" applyFont="1" applyFill="1" applyBorder="1" applyAlignment="1">
      <alignment horizontal="left"/>
    </xf>
    <xf numFmtId="165" fontId="0" fillId="3" borderId="1" xfId="2" applyNumberFormat="1" applyFont="1" applyFill="1" applyBorder="1"/>
    <xf numFmtId="0" fontId="0" fillId="9" borderId="20" xfId="0" applyFill="1" applyBorder="1"/>
    <xf numFmtId="0" fontId="0" fillId="9" borderId="19" xfId="0" applyFill="1" applyBorder="1"/>
    <xf numFmtId="0" fontId="0" fillId="9" borderId="21" xfId="0" applyFill="1" applyBorder="1"/>
    <xf numFmtId="0" fontId="0" fillId="6" borderId="20" xfId="0" applyFill="1" applyBorder="1"/>
    <xf numFmtId="0" fontId="0" fillId="6" borderId="19" xfId="0" applyFill="1" applyBorder="1"/>
    <xf numFmtId="0" fontId="0" fillId="6" borderId="21" xfId="0" applyFill="1" applyBorder="1"/>
    <xf numFmtId="164" fontId="2" fillId="7" borderId="17" xfId="0" applyNumberFormat="1" applyFont="1" applyFill="1" applyBorder="1"/>
    <xf numFmtId="0" fontId="2" fillId="7" borderId="10" xfId="0" applyFont="1" applyFill="1" applyBorder="1"/>
    <xf numFmtId="0" fontId="2" fillId="7" borderId="22" xfId="0" applyFont="1" applyFill="1" applyBorder="1"/>
    <xf numFmtId="0" fontId="4" fillId="5" borderId="1" xfId="0" applyFont="1" applyFill="1" applyBorder="1" applyAlignment="1">
      <alignment horizontal="left"/>
    </xf>
    <xf numFmtId="169" fontId="9" fillId="0" borderId="0" xfId="0" applyNumberFormat="1" applyFont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center" wrapText="1"/>
    </xf>
    <xf numFmtId="0" fontId="7" fillId="2" borderId="5" xfId="0" applyFont="1" applyFill="1" applyBorder="1" applyAlignment="1">
      <alignment horizontal="center" wrapText="1"/>
    </xf>
    <xf numFmtId="0" fontId="7" fillId="2" borderId="6" xfId="0" applyFont="1" applyFill="1" applyBorder="1" applyAlignment="1">
      <alignment horizontal="center" wrapText="1"/>
    </xf>
    <xf numFmtId="168" fontId="19" fillId="6" borderId="0" xfId="0" applyNumberFormat="1" applyFont="1" applyFill="1" applyAlignment="1">
      <alignment horizontal="right"/>
    </xf>
    <xf numFmtId="0" fontId="18" fillId="10" borderId="20" xfId="0" applyFont="1" applyFill="1" applyBorder="1"/>
    <xf numFmtId="0" fontId="18" fillId="10" borderId="19" xfId="0" applyFont="1" applyFill="1" applyBorder="1"/>
    <xf numFmtId="0" fontId="18" fillId="10" borderId="21" xfId="0" applyFont="1" applyFill="1" applyBorder="1"/>
    <xf numFmtId="167" fontId="4" fillId="5" borderId="23" xfId="0" applyNumberFormat="1" applyFont="1" applyFill="1" applyBorder="1" applyAlignment="1">
      <alignment horizontal="left"/>
    </xf>
    <xf numFmtId="0" fontId="0" fillId="6" borderId="25" xfId="0" applyFill="1" applyBorder="1"/>
    <xf numFmtId="168" fontId="0" fillId="3" borderId="3" xfId="0" applyNumberFormat="1" applyFill="1" applyBorder="1"/>
    <xf numFmtId="0" fontId="18" fillId="5" borderId="14" xfId="0" applyFont="1" applyFill="1" applyBorder="1"/>
    <xf numFmtId="167" fontId="4" fillId="5" borderId="0" xfId="0" applyNumberFormat="1" applyFont="1" applyFill="1" applyAlignment="1">
      <alignment horizontal="left"/>
    </xf>
    <xf numFmtId="0" fontId="3" fillId="0" borderId="0" xfId="0" applyFont="1" applyBorder="1"/>
    <xf numFmtId="0" fontId="4" fillId="5" borderId="4" xfId="0" applyFont="1" applyFill="1" applyBorder="1" applyAlignment="1">
      <alignment horizontal="left"/>
    </xf>
    <xf numFmtId="1" fontId="0" fillId="3" borderId="9" xfId="0" applyNumberFormat="1" applyFill="1" applyBorder="1"/>
    <xf numFmtId="165" fontId="0" fillId="3" borderId="22" xfId="2" applyNumberFormat="1" applyFont="1" applyFill="1" applyBorder="1"/>
    <xf numFmtId="0" fontId="4" fillId="5" borderId="5" xfId="0" applyFont="1" applyFill="1" applyBorder="1" applyAlignment="1">
      <alignment horizontal="center"/>
    </xf>
    <xf numFmtId="3" fontId="0" fillId="3" borderId="4" xfId="0" applyNumberFormat="1" applyFill="1" applyBorder="1"/>
    <xf numFmtId="3" fontId="0" fillId="3" borderId="7" xfId="0" applyNumberFormat="1" applyFill="1" applyBorder="1"/>
    <xf numFmtId="1" fontId="3" fillId="3" borderId="1" xfId="0" applyNumberFormat="1" applyFont="1" applyFill="1" applyBorder="1"/>
    <xf numFmtId="0" fontId="4" fillId="5" borderId="14" xfId="0" applyFont="1" applyFill="1" applyBorder="1" applyAlignment="1">
      <alignment horizontal="center"/>
    </xf>
    <xf numFmtId="3" fontId="3" fillId="3" borderId="26" xfId="0" applyNumberFormat="1" applyFont="1" applyFill="1" applyBorder="1"/>
    <xf numFmtId="0" fontId="4" fillId="5" borderId="6" xfId="0" applyFont="1" applyFill="1" applyBorder="1" applyAlignment="1">
      <alignment horizontal="center"/>
    </xf>
    <xf numFmtId="164" fontId="2" fillId="7" borderId="5" xfId="0" applyNumberFormat="1" applyFont="1" applyFill="1" applyBorder="1"/>
    <xf numFmtId="0" fontId="2" fillId="7" borderId="5" xfId="0" applyFont="1" applyFill="1" applyBorder="1"/>
    <xf numFmtId="0" fontId="2" fillId="7" borderId="6" xfId="0" applyFont="1" applyFill="1" applyBorder="1"/>
    <xf numFmtId="3" fontId="3" fillId="4" borderId="3" xfId="0" applyNumberFormat="1" applyFont="1" applyFill="1" applyBorder="1"/>
    <xf numFmtId="164" fontId="4" fillId="5" borderId="1" xfId="0" applyNumberFormat="1" applyFont="1" applyFill="1" applyBorder="1"/>
    <xf numFmtId="164" fontId="4" fillId="5" borderId="11" xfId="0" applyNumberFormat="1" applyFont="1" applyFill="1" applyBorder="1"/>
    <xf numFmtId="0" fontId="3" fillId="4" borderId="4" xfId="0" applyFont="1" applyFill="1" applyBorder="1"/>
    <xf numFmtId="0" fontId="3" fillId="4" borderId="5" xfId="0" applyFont="1" applyFill="1" applyBorder="1"/>
    <xf numFmtId="3" fontId="3" fillId="4" borderId="5" xfId="0" applyNumberFormat="1" applyFont="1" applyFill="1" applyBorder="1"/>
    <xf numFmtId="3" fontId="3" fillId="4" borderId="6" xfId="0" applyNumberFormat="1" applyFont="1" applyFill="1" applyBorder="1"/>
    <xf numFmtId="0" fontId="18" fillId="5" borderId="0" xfId="0" applyFont="1" applyFill="1"/>
    <xf numFmtId="0" fontId="18" fillId="11" borderId="0" xfId="0" applyFont="1" applyFill="1"/>
    <xf numFmtId="0" fontId="0" fillId="12" borderId="0" xfId="0" applyFill="1"/>
    <xf numFmtId="167" fontId="4" fillId="5" borderId="4" xfId="0" applyNumberFormat="1" applyFont="1" applyFill="1" applyBorder="1" applyAlignment="1">
      <alignment horizontal="left"/>
    </xf>
    <xf numFmtId="0" fontId="2" fillId="8" borderId="15" xfId="0" applyFont="1" applyFill="1" applyBorder="1"/>
    <xf numFmtId="167" fontId="4" fillId="5" borderId="27" xfId="0" applyNumberFormat="1" applyFont="1" applyFill="1" applyBorder="1" applyAlignment="1">
      <alignment horizontal="left"/>
    </xf>
    <xf numFmtId="0" fontId="18" fillId="5" borderId="9" xfId="0" applyFont="1" applyFill="1" applyBorder="1"/>
    <xf numFmtId="0" fontId="18" fillId="5" borderId="1" xfId="0" applyFont="1" applyFill="1" applyBorder="1"/>
    <xf numFmtId="0" fontId="18" fillId="5" borderId="2" xfId="0" applyFont="1" applyFill="1" applyBorder="1"/>
    <xf numFmtId="0" fontId="18" fillId="5" borderId="3" xfId="0" applyFont="1" applyFill="1" applyBorder="1"/>
    <xf numFmtId="0" fontId="2" fillId="8" borderId="27" xfId="0" applyFont="1" applyFill="1" applyBorder="1"/>
    <xf numFmtId="0" fontId="2" fillId="10" borderId="16" xfId="0" applyFont="1" applyFill="1" applyBorder="1"/>
    <xf numFmtId="0" fontId="2" fillId="10" borderId="24" xfId="0" applyFont="1" applyFill="1" applyBorder="1"/>
    <xf numFmtId="0" fontId="2" fillId="10" borderId="31" xfId="0" applyFont="1" applyFill="1" applyBorder="1"/>
    <xf numFmtId="0" fontId="20" fillId="3" borderId="1" xfId="0" applyFont="1" applyFill="1" applyBorder="1"/>
    <xf numFmtId="168" fontId="20" fillId="3" borderId="2" xfId="0" applyNumberFormat="1" applyFont="1" applyFill="1" applyBorder="1" applyAlignment="1">
      <alignment horizontal="right"/>
    </xf>
    <xf numFmtId="168" fontId="20" fillId="3" borderId="3" xfId="0" applyNumberFormat="1" applyFont="1" applyFill="1" applyBorder="1" applyAlignment="1">
      <alignment horizontal="right"/>
    </xf>
    <xf numFmtId="3" fontId="0" fillId="0" borderId="0" xfId="0" applyNumberFormat="1" applyBorder="1"/>
    <xf numFmtId="3" fontId="0" fillId="3" borderId="1" xfId="0" applyNumberFormat="1" applyFill="1" applyBorder="1"/>
    <xf numFmtId="0" fontId="0" fillId="0" borderId="8" xfId="0" applyBorder="1"/>
    <xf numFmtId="0" fontId="0" fillId="3" borderId="3" xfId="0" applyFill="1" applyBorder="1"/>
    <xf numFmtId="0" fontId="0" fillId="6" borderId="28" xfId="0" applyFill="1" applyBorder="1"/>
    <xf numFmtId="0" fontId="0" fillId="6" borderId="29" xfId="0" applyFill="1" applyBorder="1"/>
    <xf numFmtId="0" fontId="0" fillId="6" borderId="30" xfId="0" applyFill="1" applyBorder="1"/>
    <xf numFmtId="0" fontId="19" fillId="6" borderId="0" xfId="0" applyFont="1" applyFill="1" applyAlignment="1">
      <alignment horizontal="center"/>
    </xf>
    <xf numFmtId="0" fontId="2" fillId="7" borderId="0" xfId="0" applyFont="1" applyFill="1" applyBorder="1"/>
    <xf numFmtId="167" fontId="4" fillId="5" borderId="0" xfId="0" applyNumberFormat="1" applyFont="1" applyFill="1" applyBorder="1"/>
    <xf numFmtId="167" fontId="4" fillId="5" borderId="8" xfId="0" applyNumberFormat="1" applyFont="1" applyFill="1" applyBorder="1"/>
    <xf numFmtId="0" fontId="3" fillId="13" borderId="0" xfId="0" applyFont="1" applyFill="1"/>
  </cellXfs>
  <cellStyles count="5">
    <cellStyle name="Comma" xfId="1" builtinId="3"/>
    <cellStyle name="Normal" xfId="0" builtinId="0"/>
    <cellStyle name="Normal 2" xfId="3" xr:uid="{30EA3D4E-9DCB-44E2-A9A0-705F386A9E1A}"/>
    <cellStyle name="Normal 3" xfId="4" xr:uid="{4297C9E7-2829-4E5C-8537-764280856178}"/>
    <cellStyle name="Percent" xfId="2" builtinId="5"/>
  </cellStyles>
  <dxfs count="70">
    <dxf>
      <fill>
        <patternFill patternType="solid">
          <fgColor rgb="FF000000"/>
          <bgColor rgb="FFFFFFFF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  <border diagonalUp="0" diagonalDown="0">
        <left style="medium">
          <color indexed="64"/>
        </left>
        <right/>
        <top/>
        <bottom/>
        <vertical/>
        <horizontal/>
      </border>
    </dxf>
    <dxf>
      <fill>
        <patternFill patternType="solid">
          <fgColor indexed="64"/>
          <bgColor theme="0"/>
        </patternFill>
      </fill>
      <border diagonalUp="0" diagonalDown="0">
        <left/>
        <right style="medium">
          <color indexed="64"/>
        </right>
        <top/>
        <bottom/>
        <vertical/>
        <horizontal/>
      </border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numFmt numFmtId="167" formatCode="m/d/yy;@"/>
      <fill>
        <patternFill patternType="solid">
          <fgColor indexed="64"/>
          <bgColor rgb="FF2402A2"/>
        </patternFill>
      </fill>
      <alignment horizontal="left" vertical="bottom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border diagonalUp="0" diagonalDown="0">
        <left/>
        <right style="medium">
          <color indexed="64"/>
        </right>
        <vertical/>
      </border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  <border diagonalUp="0" diagonalDown="0">
        <left style="medium">
          <color indexed="64"/>
        </left>
        <right/>
        <top/>
        <bottom/>
        <vertical/>
        <horizontal/>
      </border>
    </dxf>
    <dxf>
      <fill>
        <patternFill patternType="solid">
          <fgColor indexed="64"/>
          <bgColor theme="0"/>
        </patternFill>
      </fill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border outline="0">
        <left style="medium">
          <color rgb="FF000000"/>
        </left>
        <top style="medium">
          <color rgb="FF000000"/>
        </top>
        <bottom style="medium">
          <color rgb="FF000000"/>
        </bottom>
      </border>
    </dxf>
    <dxf>
      <fill>
        <patternFill patternType="solid">
          <fgColor rgb="FF000000"/>
          <bgColor rgb="FFFFFFFF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167" formatCode="m/d/yy;@"/>
      <fill>
        <patternFill patternType="solid">
          <fgColor indexed="64"/>
          <bgColor rgb="FF2402A2"/>
        </patternFill>
      </fill>
      <alignment horizontal="left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2402A2"/>
      <color rgb="FF09474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EAB2E23-FFC8-4229-817B-305402173A37}" name="Schedule_Daily_Level_of_Ops_Rep___T1_Dep65" displayName="Schedule_Daily_Level_of_Ops_Rep___T1_Dep65" ref="A32:AF58" totalsRowShown="0" headerRowDxfId="69" dataDxfId="68" tableBorderDxfId="67">
  <tableColumns count="32">
    <tableColumn id="1" xr3:uid="{71E368E2-D4BC-4664-BAF1-E8164BA95510}" name="Terminal 1" dataDxfId="66"/>
    <tableColumn id="33" xr3:uid="{205CF149-255E-4758-A392-C9B4B6403178}" name="01-Oct-24" dataDxfId="65"/>
    <tableColumn id="34" xr3:uid="{7D9859D4-DA87-47D1-BBFE-81A6E63F6725}" name="02-Oct-24" dataDxfId="64"/>
    <tableColumn id="35" xr3:uid="{63600D9E-2921-467B-8F7F-BD1C5ED01BFE}" name="03-Oct-24" dataDxfId="63"/>
    <tableColumn id="36" xr3:uid="{B010B694-06F5-4CE2-A323-309D66230928}" name="04-Oct-24" dataDxfId="62"/>
    <tableColumn id="37" xr3:uid="{4392C861-BEE4-48F0-9505-3933FA0D7A37}" name="05-Oct-24" dataDxfId="61"/>
    <tableColumn id="38" xr3:uid="{38AA4498-D433-48C0-A918-065A3F1E73EC}" name="06-Oct-24" dataDxfId="60"/>
    <tableColumn id="39" xr3:uid="{8A2A9D1A-1DC4-4B25-8C9A-155AE0C0A552}" name="07-Oct-24" dataDxfId="59"/>
    <tableColumn id="40" xr3:uid="{22A50ACE-A347-4DCA-A338-C5D2F5D17DDE}" name="08-Oct-24" dataDxfId="58"/>
    <tableColumn id="41" xr3:uid="{07E2712C-B8FB-410C-BC5E-D3A1ED484ED4}" name="09-Oct-24" dataDxfId="57"/>
    <tableColumn id="42" xr3:uid="{B83B0E52-DBA5-4631-BB6E-EE5F0F81BD16}" name="10-Oct-24" dataDxfId="56"/>
    <tableColumn id="43" xr3:uid="{7B2DB099-9A1E-483B-924F-B8C255DE95F1}" name="11-Oct-24" dataDxfId="55"/>
    <tableColumn id="44" xr3:uid="{08B7E969-5582-4BB6-BEB8-717BDE9D49FF}" name="12-Oct-24" dataDxfId="54"/>
    <tableColumn id="45" xr3:uid="{FBA879A5-AE15-45DC-A873-0EBD4B533735}" name="13-Oct-24" dataDxfId="53"/>
    <tableColumn id="46" xr3:uid="{B576114C-9228-4EB7-A288-08FE334B09EF}" name="14-Oct-24" dataDxfId="52"/>
    <tableColumn id="47" xr3:uid="{B4586D6C-0398-45C2-91EF-44564AEFB500}" name="15-Oct-24" dataDxfId="51"/>
    <tableColumn id="48" xr3:uid="{4B06D383-EE6A-4D1E-B015-1EB0CDC0DB6B}" name="16-Oct-24" dataDxfId="50"/>
    <tableColumn id="49" xr3:uid="{A4F09749-FE60-4C7B-BB08-19BDC6DE9A26}" name="17-Oct-24" dataDxfId="49"/>
    <tableColumn id="50" xr3:uid="{8B86C356-F09D-42E7-8FFB-56C6C1BA8BD5}" name="18-Oct-24" dataDxfId="48"/>
    <tableColumn id="51" xr3:uid="{92F906A9-8FF0-4F71-B56C-6466541C786A}" name="19-Oct-24" dataDxfId="47"/>
    <tableColumn id="52" xr3:uid="{848A96BB-AD2A-4CD7-B572-C0327AD96147}" name="20-Oct-24" dataDxfId="46"/>
    <tableColumn id="53" xr3:uid="{0C62FA11-F0B2-4A48-9591-93B05C51497C}" name="21-Oct-24" dataDxfId="45"/>
    <tableColumn id="54" xr3:uid="{672B80D7-7F7F-4A90-B43B-DEEA579A55F7}" name="22-Oct-24" dataDxfId="44"/>
    <tableColumn id="55" xr3:uid="{1BEBDE24-F7E2-4FFF-A857-0D3DA8C6744D}" name="23-Oct-24" dataDxfId="43"/>
    <tableColumn id="56" xr3:uid="{EE6E1AFB-7030-43FB-948C-D86206D69A72}" name="24-Oct-24" dataDxfId="42"/>
    <tableColumn id="57" xr3:uid="{66321676-C263-4E69-95F3-EF81FB7775AE}" name="25-Oct-24" dataDxfId="41"/>
    <tableColumn id="58" xr3:uid="{B18E5336-EC85-45A3-BB70-FA0F9AC4BB9F}" name="26-Oct-24" dataDxfId="40"/>
    <tableColumn id="59" xr3:uid="{FB6617D8-9B6D-4886-99C0-6B0D0E4E2E7E}" name="27-Oct-24" dataDxfId="39"/>
    <tableColumn id="60" xr3:uid="{35443B68-9144-4979-89D5-26BCAC2DF350}" name="28-Oct-24" dataDxfId="38"/>
    <tableColumn id="61" xr3:uid="{3E74E018-6B77-4ACF-84B7-65855F8F8FCB}" name="29-Oct-24" dataDxfId="37"/>
    <tableColumn id="2" xr3:uid="{4E134220-F641-4CDF-B713-3C108D5BCE8B}" name="30-Oct-24" dataDxfId="36"/>
    <tableColumn id="3" xr3:uid="{4069C9FB-2FF6-4F7E-AB28-47BE53FF7DFB}" name="31-Oct-24" dataDxfId="0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47EE101-D771-475A-8C60-2A4FE0883407}" name="Schedule_Daily_Level_of_Ops_Rep___T1_Dep6" displayName="Schedule_Daily_Level_of_Ops_Rep___T1_Dep6" ref="A32:AF58" totalsRowShown="0" headerRowDxfId="35" dataDxfId="34" tableBorderDxfId="33">
  <tableColumns count="32">
    <tableColumn id="1" xr3:uid="{3BE8EFA8-54A8-4540-A746-F03CAA345EE4}" name="Terminal 1" dataDxfId="32"/>
    <tableColumn id="33" xr3:uid="{3A8701F7-9959-4D2C-9CC2-017CB8A76E97}" name="01-Oct-24" dataDxfId="31"/>
    <tableColumn id="34" xr3:uid="{80FDA2B7-C640-4B87-91E3-2B6E612AD4EE}" name="02-Oct-24" dataDxfId="30"/>
    <tableColumn id="35" xr3:uid="{95D3E93A-BFC0-40D0-860A-BCFDD46148CF}" name="03-Oct-24" dataDxfId="29"/>
    <tableColumn id="36" xr3:uid="{60E7FC07-1526-43F9-BADC-30B26607B560}" name="04-Oct-24" dataDxfId="28"/>
    <tableColumn id="37" xr3:uid="{D3C171F1-F384-4E40-A88B-15DE035D2F38}" name="05-Oct-24" dataDxfId="27"/>
    <tableColumn id="38" xr3:uid="{D859C438-EFC5-4F42-8F15-D63B5259A945}" name="06-Oct-24" dataDxfId="26"/>
    <tableColumn id="39" xr3:uid="{CE6769AB-4612-4B35-8647-FED854D5ACCB}" name="07-Oct-24" dataDxfId="25"/>
    <tableColumn id="40" xr3:uid="{D151BE52-10D3-4F57-A17E-0BB2D479F476}" name="08-Oct-24" dataDxfId="24"/>
    <tableColumn id="41" xr3:uid="{4AF6D32A-EDFA-486E-81B8-8D8A9DEF8948}" name="09-Oct-24" dataDxfId="23"/>
    <tableColumn id="42" xr3:uid="{F7A99618-8E78-45B3-9341-9855043618DC}" name="10-Oct-24" dataDxfId="22"/>
    <tableColumn id="43" xr3:uid="{27C55AF7-D5D4-4516-A27D-E00FE07704F5}" name="11-Oct-24" dataDxfId="21"/>
    <tableColumn id="44" xr3:uid="{D0E7B11C-A1C4-403F-8995-520F25725E6F}" name="12-Oct-24" dataDxfId="20"/>
    <tableColumn id="45" xr3:uid="{17D7CFA7-4C73-45AA-A1B9-14F1AA39AFF2}" name="13-Oct-24" dataDxfId="19"/>
    <tableColumn id="46" xr3:uid="{E5043F3E-077B-4DD9-9DB6-D68D5184ABDD}" name="14-Oct-24" dataDxfId="18"/>
    <tableColumn id="47" xr3:uid="{3141E9DF-C053-476E-BF85-9ED5C9081BAA}" name="15-Oct-24" dataDxfId="17"/>
    <tableColumn id="48" xr3:uid="{E8C96BD4-BEEE-453C-8BB2-D5C03F7CF51D}" name="16-Oct-24" dataDxfId="16"/>
    <tableColumn id="49" xr3:uid="{C6E27768-A42D-4EA2-A785-DA09B30B0E9B}" name="17-Oct-24" dataDxfId="15"/>
    <tableColumn id="50" xr3:uid="{35CB8A7F-A628-41D4-BADD-BC8F6D39EABF}" name="18-Oct-24" dataDxfId="14"/>
    <tableColumn id="51" xr3:uid="{C3541DF3-1FA7-4B2F-AAC8-A098CBB10F9B}" name="19-Oct-24" dataDxfId="13"/>
    <tableColumn id="52" xr3:uid="{2EC753F6-35B7-40A6-B81F-B0E95D233CD4}" name="20-Oct-24" dataDxfId="12"/>
    <tableColumn id="53" xr3:uid="{DEB54F13-4B15-4DDD-8990-741FE484BED3}" name="21-Oct-24" dataDxfId="11"/>
    <tableColumn id="54" xr3:uid="{B4C189AC-880A-4CE4-8FAA-C4AFB2FB62CC}" name="22-Oct-24" dataDxfId="10"/>
    <tableColumn id="55" xr3:uid="{FB150FA5-0D51-46BB-A027-392027AD5D61}" name="23-Oct-24" dataDxfId="9"/>
    <tableColumn id="56" xr3:uid="{E1CF7D9F-01B9-4624-BFA8-99D4D0EBE736}" name="24-Oct-24" dataDxfId="8"/>
    <tableColumn id="57" xr3:uid="{FB8408E2-8243-4E35-B947-5A3D71FDB498}" name="25-Oct-24" dataDxfId="7"/>
    <tableColumn id="58" xr3:uid="{273E18A2-17FF-4BF0-9B53-948D8436AEAD}" name="26-Oct-24" dataDxfId="6"/>
    <tableColumn id="59" xr3:uid="{A794015E-865C-47A3-BDB9-9BBB5952D67C}" name="27-Oct-24" dataDxfId="5"/>
    <tableColumn id="60" xr3:uid="{F74E87F6-E872-4D20-9935-2E73FB29650D}" name="28-Oct-24" dataDxfId="4"/>
    <tableColumn id="61" xr3:uid="{19DFFA72-A58C-47D6-B799-194D2B9B8C43}" name="29-Oct-24" dataDxfId="3"/>
    <tableColumn id="2" xr3:uid="{F89032A8-7418-49A0-AE97-CB7BE8C828D7}" name="30-Oct-24" dataDxfId="2"/>
    <tableColumn id="3" xr3:uid="{BC6DBE6F-4750-48C4-8AC4-2AA08343B4A4}" name="31-Oct-24" dataDxfId="1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17E54B-93FB-43C7-8CF4-2876385EE825}">
  <dimension ref="A1:W43"/>
  <sheetViews>
    <sheetView topLeftCell="A12" workbookViewId="0">
      <selection activeCell="I26" sqref="I26"/>
    </sheetView>
  </sheetViews>
  <sheetFormatPr defaultRowHeight="15" x14ac:dyDescent="0.25"/>
  <cols>
    <col min="1" max="1" width="24.7109375" customWidth="1"/>
    <col min="2" max="2" width="21.42578125" bestFit="1" customWidth="1"/>
    <col min="4" max="4" width="12.5703125" bestFit="1" customWidth="1"/>
    <col min="5" max="6" width="10.5703125" bestFit="1" customWidth="1"/>
    <col min="7" max="9" width="11.5703125" bestFit="1" customWidth="1"/>
    <col min="10" max="10" width="10.5703125" bestFit="1" customWidth="1"/>
    <col min="11" max="11" width="10.5703125" customWidth="1"/>
    <col min="12" max="13" width="10.5703125" bestFit="1" customWidth="1"/>
    <col min="14" max="14" width="9.5703125" bestFit="1" customWidth="1"/>
    <col min="15" max="15" width="17.85546875" customWidth="1"/>
    <col min="16" max="16" width="21.140625" customWidth="1"/>
    <col min="17" max="17" width="11.5703125" customWidth="1"/>
    <col min="18" max="18" width="11.28515625" customWidth="1"/>
    <col min="19" max="19" width="11.28515625" bestFit="1" customWidth="1"/>
  </cols>
  <sheetData>
    <row r="1" spans="1:23" ht="18" x14ac:dyDescent="0.25">
      <c r="A1" s="14" t="s">
        <v>100</v>
      </c>
      <c r="H1" s="28">
        <v>45566</v>
      </c>
    </row>
    <row r="2" spans="1:23" x14ac:dyDescent="0.25">
      <c r="A2" s="15" t="s">
        <v>101</v>
      </c>
    </row>
    <row r="4" spans="1:23" ht="15.75" thickBot="1" x14ac:dyDescent="0.3"/>
    <row r="5" spans="1:23" ht="15.75" thickBot="1" x14ac:dyDescent="0.3">
      <c r="A5" s="143" t="s">
        <v>3</v>
      </c>
      <c r="B5" s="143"/>
      <c r="C5" s="143"/>
      <c r="D5" s="143" t="s">
        <v>80</v>
      </c>
      <c r="E5" s="143" t="s">
        <v>81</v>
      </c>
      <c r="F5" s="143"/>
      <c r="G5" s="143"/>
      <c r="H5" s="143"/>
      <c r="I5" s="96"/>
      <c r="J5" s="143"/>
      <c r="K5" s="143"/>
      <c r="L5" s="143"/>
      <c r="M5" s="143"/>
      <c r="N5" s="96"/>
      <c r="O5" s="143"/>
      <c r="P5" s="143"/>
      <c r="Q5" s="143"/>
      <c r="R5" s="96"/>
      <c r="S5" s="101"/>
      <c r="T5" s="101"/>
    </row>
    <row r="6" spans="1:23" ht="15.75" thickBot="1" x14ac:dyDescent="0.3">
      <c r="A6" s="143"/>
      <c r="B6" s="143"/>
      <c r="C6" s="143"/>
      <c r="D6" s="188" t="s">
        <v>82</v>
      </c>
      <c r="E6" s="188"/>
      <c r="F6" s="188"/>
      <c r="G6" s="188"/>
      <c r="H6" s="188"/>
      <c r="I6" s="188"/>
      <c r="J6" s="188" t="s">
        <v>83</v>
      </c>
      <c r="K6" s="188"/>
      <c r="L6" s="188"/>
      <c r="M6" s="188"/>
      <c r="N6" s="188"/>
      <c r="O6" s="188"/>
      <c r="P6" s="188" t="s">
        <v>84</v>
      </c>
      <c r="Q6" s="188" t="s">
        <v>85</v>
      </c>
      <c r="R6" s="188" t="s">
        <v>69</v>
      </c>
      <c r="S6" s="189"/>
      <c r="T6" s="190"/>
    </row>
    <row r="7" spans="1:23" ht="15.75" thickBot="1" x14ac:dyDescent="0.3">
      <c r="A7" s="121" t="s">
        <v>0</v>
      </c>
      <c r="B7" s="121" t="s">
        <v>86</v>
      </c>
      <c r="C7" s="121" t="s">
        <v>87</v>
      </c>
      <c r="D7" s="119" t="s">
        <v>88</v>
      </c>
      <c r="E7" s="119" t="s">
        <v>89</v>
      </c>
      <c r="F7" s="119" t="s">
        <v>90</v>
      </c>
      <c r="G7" s="119" t="s">
        <v>91</v>
      </c>
      <c r="H7" s="119" t="s">
        <v>92</v>
      </c>
      <c r="I7" s="119" t="s">
        <v>93</v>
      </c>
      <c r="J7" s="119" t="s">
        <v>544</v>
      </c>
      <c r="K7" s="119" t="s">
        <v>94</v>
      </c>
      <c r="L7" s="119" t="s">
        <v>95</v>
      </c>
      <c r="M7" s="119" t="s">
        <v>96</v>
      </c>
      <c r="N7" s="119" t="s">
        <v>528</v>
      </c>
      <c r="O7" s="119" t="s">
        <v>97</v>
      </c>
      <c r="P7" s="119" t="s">
        <v>98</v>
      </c>
      <c r="Q7" s="119" t="s">
        <v>85</v>
      </c>
      <c r="R7" s="119"/>
      <c r="S7" s="121" t="s">
        <v>99</v>
      </c>
      <c r="T7" s="108" t="s">
        <v>79</v>
      </c>
      <c r="W7" t="s">
        <v>533</v>
      </c>
    </row>
    <row r="8" spans="1:23" x14ac:dyDescent="0.25">
      <c r="A8" s="3" t="s">
        <v>5</v>
      </c>
      <c r="B8" s="3" t="s">
        <v>6</v>
      </c>
      <c r="C8" t="s">
        <v>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>
        <v>12.193548387096774</v>
      </c>
      <c r="R8" s="2">
        <v>12.193548387096774</v>
      </c>
      <c r="S8" s="93">
        <f>R8/7</f>
        <v>1.7419354838709677</v>
      </c>
      <c r="T8" s="94">
        <f t="shared" ref="T8:T43" si="0">R8/$R$43</f>
        <v>2.8958305402869032E-3</v>
      </c>
    </row>
    <row r="9" spans="1:23" x14ac:dyDescent="0.25">
      <c r="A9" s="3"/>
      <c r="B9" s="3" t="s">
        <v>8</v>
      </c>
      <c r="C9" t="s">
        <v>9</v>
      </c>
      <c r="D9" s="2"/>
      <c r="E9" s="2"/>
      <c r="F9" s="2"/>
      <c r="G9" s="2">
        <v>106.1290322580645</v>
      </c>
      <c r="H9" s="2">
        <v>39.516129032258071</v>
      </c>
      <c r="I9" s="2"/>
      <c r="J9" s="2"/>
      <c r="K9" s="2"/>
      <c r="L9" s="2"/>
      <c r="M9" s="2"/>
      <c r="N9" s="2"/>
      <c r="O9" s="2"/>
      <c r="P9" s="2"/>
      <c r="Q9" s="2"/>
      <c r="R9" s="2">
        <v>145.64516129032256</v>
      </c>
      <c r="S9" s="93">
        <f t="shared" ref="S9:S43" si="1">R9/7</f>
        <v>20.806451612903224</v>
      </c>
      <c r="T9" s="94">
        <f t="shared" si="0"/>
        <v>3.4589087008982451E-2</v>
      </c>
    </row>
    <row r="10" spans="1:23" x14ac:dyDescent="0.25">
      <c r="A10" s="3"/>
      <c r="B10" s="3" t="s">
        <v>10</v>
      </c>
      <c r="C10" t="s">
        <v>11</v>
      </c>
      <c r="D10" s="2">
        <v>87.048387096774192</v>
      </c>
      <c r="E10" s="2"/>
      <c r="F10" s="2"/>
      <c r="G10" s="2">
        <v>1.8064516129032258</v>
      </c>
      <c r="H10" s="2">
        <v>10.387096774193548</v>
      </c>
      <c r="I10" s="2">
        <v>198.48387096774195</v>
      </c>
      <c r="J10" s="2"/>
      <c r="K10" s="2"/>
      <c r="L10" s="2"/>
      <c r="M10" s="2"/>
      <c r="N10" s="2"/>
      <c r="O10" s="2"/>
      <c r="P10" s="2"/>
      <c r="Q10" s="2"/>
      <c r="R10" s="2">
        <v>297.72580645161293</v>
      </c>
      <c r="S10" s="93">
        <f t="shared" si="1"/>
        <v>42.532258064516135</v>
      </c>
      <c r="T10" s="94">
        <f t="shared" si="0"/>
        <v>7.0706529025338555E-2</v>
      </c>
    </row>
    <row r="11" spans="1:23" x14ac:dyDescent="0.25">
      <c r="A11" s="3"/>
      <c r="B11" s="3" t="s">
        <v>12</v>
      </c>
      <c r="C11" t="s">
        <v>13</v>
      </c>
      <c r="D11" s="2">
        <v>11.516129032258064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>
        <v>11.516129032258064</v>
      </c>
      <c r="S11" s="93">
        <f t="shared" si="1"/>
        <v>1.6451612903225805</v>
      </c>
      <c r="T11" s="94">
        <f t="shared" si="0"/>
        <v>2.7349510658265194E-3</v>
      </c>
    </row>
    <row r="12" spans="1:23" x14ac:dyDescent="0.25">
      <c r="A12" s="3"/>
      <c r="B12" s="3" t="s">
        <v>14</v>
      </c>
      <c r="C12" t="s">
        <v>15</v>
      </c>
      <c r="D12" s="2">
        <v>124.30645161290322</v>
      </c>
      <c r="E12" s="2">
        <v>21</v>
      </c>
      <c r="F12" s="2"/>
      <c r="G12" s="2">
        <v>7</v>
      </c>
      <c r="H12" s="2">
        <v>0.90322580645161288</v>
      </c>
      <c r="I12" s="2">
        <v>173.41935483870967</v>
      </c>
      <c r="J12" s="2">
        <v>0.22580645161290322</v>
      </c>
      <c r="K12" s="2"/>
      <c r="L12" s="2"/>
      <c r="M12" s="2">
        <v>1.129032258064516</v>
      </c>
      <c r="N12" s="2"/>
      <c r="O12" s="2"/>
      <c r="P12" s="2">
        <v>20.774193548387096</v>
      </c>
      <c r="Q12" s="2"/>
      <c r="R12" s="2">
        <v>348.75806451612902</v>
      </c>
      <c r="S12" s="93">
        <f t="shared" si="1"/>
        <v>49.822580645161288</v>
      </c>
      <c r="T12" s="94">
        <f t="shared" si="0"/>
        <v>8.2826116101354111E-2</v>
      </c>
    </row>
    <row r="13" spans="1:23" x14ac:dyDescent="0.25">
      <c r="A13" s="3"/>
      <c r="B13" s="3" t="s">
        <v>18</v>
      </c>
      <c r="C13" t="s">
        <v>19</v>
      </c>
      <c r="D13" s="2">
        <v>1685.08064516129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>
        <v>1685.08064516129</v>
      </c>
      <c r="S13" s="93">
        <f t="shared" si="1"/>
        <v>240.72580645161287</v>
      </c>
      <c r="T13" s="94">
        <f t="shared" si="0"/>
        <v>0.40018769272020388</v>
      </c>
    </row>
    <row r="14" spans="1:23" ht="15.75" thickBot="1" x14ac:dyDescent="0.3">
      <c r="A14" s="3"/>
      <c r="B14" s="3" t="s">
        <v>20</v>
      </c>
      <c r="C14" t="s">
        <v>21</v>
      </c>
      <c r="D14" s="2"/>
      <c r="E14" s="2"/>
      <c r="F14" s="2"/>
      <c r="G14" s="2"/>
      <c r="H14" s="2">
        <v>413.45161290322574</v>
      </c>
      <c r="I14" s="2">
        <v>145.41935483870969</v>
      </c>
      <c r="J14" s="2"/>
      <c r="K14" s="2"/>
      <c r="L14" s="2"/>
      <c r="M14" s="2"/>
      <c r="N14" s="2"/>
      <c r="O14" s="2"/>
      <c r="P14" s="2"/>
      <c r="Q14" s="2"/>
      <c r="R14" s="2">
        <v>558.87096774193537</v>
      </c>
      <c r="S14" s="93">
        <f t="shared" si="1"/>
        <v>79.838709677419345</v>
      </c>
      <c r="T14" s="94">
        <f t="shared" si="0"/>
        <v>0.13272556642981637</v>
      </c>
    </row>
    <row r="15" spans="1:23" ht="15.75" thickBot="1" x14ac:dyDescent="0.3">
      <c r="A15" s="9" t="s">
        <v>22</v>
      </c>
      <c r="B15" s="10"/>
      <c r="C15" s="35"/>
      <c r="D15" s="11">
        <v>1907.9516129032254</v>
      </c>
      <c r="E15" s="11">
        <v>21</v>
      </c>
      <c r="F15" s="11"/>
      <c r="G15" s="11">
        <v>114.93548387096773</v>
      </c>
      <c r="H15" s="11">
        <v>464.25806451612897</v>
      </c>
      <c r="I15" s="11">
        <v>517.32258064516122</v>
      </c>
      <c r="J15" s="11">
        <v>0.22580645161290322</v>
      </c>
      <c r="K15" s="11"/>
      <c r="L15" s="11"/>
      <c r="M15" s="11">
        <v>1.129032258064516</v>
      </c>
      <c r="N15" s="11"/>
      <c r="O15" s="11"/>
      <c r="P15" s="11">
        <v>20.774193548387096</v>
      </c>
      <c r="Q15" s="11">
        <v>12.193548387096774</v>
      </c>
      <c r="R15" s="11">
        <v>3059.7903225806449</v>
      </c>
      <c r="S15" s="92">
        <f t="shared" si="1"/>
        <v>437.11290322580641</v>
      </c>
      <c r="T15" s="80">
        <f t="shared" si="0"/>
        <v>0.72666577289180889</v>
      </c>
    </row>
    <row r="16" spans="1:23" x14ac:dyDescent="0.25">
      <c r="A16" s="3" t="s">
        <v>23</v>
      </c>
      <c r="B16" s="3" t="s">
        <v>525</v>
      </c>
      <c r="C16" t="s">
        <v>524</v>
      </c>
      <c r="D16" s="2"/>
      <c r="E16" s="2"/>
      <c r="F16" s="2"/>
      <c r="G16" s="2"/>
      <c r="H16" s="2"/>
      <c r="I16" s="2"/>
      <c r="J16" s="2"/>
      <c r="K16" s="2"/>
      <c r="L16" s="2"/>
      <c r="M16" s="2">
        <v>0.67741935483870963</v>
      </c>
      <c r="N16" s="2"/>
      <c r="O16" s="2"/>
      <c r="P16" s="2"/>
      <c r="Q16" s="2"/>
      <c r="R16" s="2">
        <v>0.67741935483870963</v>
      </c>
      <c r="S16" s="93">
        <f t="shared" si="1"/>
        <v>9.6774193548387094E-2</v>
      </c>
      <c r="T16" s="94">
        <f t="shared" si="0"/>
        <v>1.608794744603835E-4</v>
      </c>
    </row>
    <row r="17" spans="1:20" x14ac:dyDescent="0.25">
      <c r="A17" s="3"/>
      <c r="B17" s="3" t="s">
        <v>24</v>
      </c>
      <c r="C17" t="s">
        <v>25</v>
      </c>
      <c r="D17" s="2">
        <v>7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>
        <v>7</v>
      </c>
      <c r="S17" s="93">
        <f t="shared" si="1"/>
        <v>1</v>
      </c>
      <c r="T17" s="94">
        <f t="shared" si="0"/>
        <v>1.6624212360906295E-3</v>
      </c>
    </row>
    <row r="18" spans="1:20" x14ac:dyDescent="0.25">
      <c r="A18" s="3"/>
      <c r="B18" s="3" t="s">
        <v>26</v>
      </c>
      <c r="C18" t="s">
        <v>27</v>
      </c>
      <c r="D18" s="2">
        <v>0.22580645161290322</v>
      </c>
      <c r="E18" s="2"/>
      <c r="F18" s="2"/>
      <c r="G18" s="2">
        <v>10.161290322580646</v>
      </c>
      <c r="H18" s="2">
        <v>14</v>
      </c>
      <c r="I18" s="2">
        <v>8.5806451612903221</v>
      </c>
      <c r="J18" s="2"/>
      <c r="K18" s="2"/>
      <c r="L18" s="2">
        <v>5.6451612903225801</v>
      </c>
      <c r="M18" s="2">
        <v>2.258064516129032</v>
      </c>
      <c r="N18" s="2"/>
      <c r="O18" s="2"/>
      <c r="P18" s="2"/>
      <c r="Q18" s="2"/>
      <c r="R18" s="2">
        <v>40.87096774193548</v>
      </c>
      <c r="S18" s="93">
        <f t="shared" si="1"/>
        <v>5.8387096774193541</v>
      </c>
      <c r="T18" s="94">
        <f t="shared" si="0"/>
        <v>9.7063949591098039E-3</v>
      </c>
    </row>
    <row r="19" spans="1:20" x14ac:dyDescent="0.25">
      <c r="A19" s="3"/>
      <c r="B19" s="3" t="s">
        <v>28</v>
      </c>
      <c r="C19" t="s">
        <v>29</v>
      </c>
      <c r="D19" s="2">
        <v>110.98387096774194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>
        <v>81.854838709677409</v>
      </c>
      <c r="Q19" s="2"/>
      <c r="R19" s="2">
        <v>192.83870967741933</v>
      </c>
      <c r="S19" s="93">
        <f t="shared" si="1"/>
        <v>27.548387096774189</v>
      </c>
      <c r="T19" s="94">
        <f t="shared" si="0"/>
        <v>4.5797023729722497E-2</v>
      </c>
    </row>
    <row r="20" spans="1:20" x14ac:dyDescent="0.25">
      <c r="A20" s="3"/>
      <c r="B20" s="3" t="s">
        <v>30</v>
      </c>
      <c r="C20" t="s">
        <v>31</v>
      </c>
      <c r="D20" s="2"/>
      <c r="E20" s="2"/>
      <c r="F20" s="2">
        <v>21</v>
      </c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>
        <v>21</v>
      </c>
      <c r="S20" s="93">
        <f t="shared" si="1"/>
        <v>3</v>
      </c>
      <c r="T20" s="94">
        <f t="shared" si="0"/>
        <v>4.9872637082718886E-3</v>
      </c>
    </row>
    <row r="21" spans="1:20" x14ac:dyDescent="0.25">
      <c r="A21" s="3"/>
      <c r="B21" s="3" t="s">
        <v>32</v>
      </c>
      <c r="C21" t="s">
        <v>33</v>
      </c>
      <c r="D21" s="2"/>
      <c r="E21" s="2"/>
      <c r="F21" s="2"/>
      <c r="G21" s="2"/>
      <c r="H21" s="2"/>
      <c r="I21" s="2"/>
      <c r="J21" s="2"/>
      <c r="K21" s="2">
        <v>4.064516129032258</v>
      </c>
      <c r="L21" s="2"/>
      <c r="M21" s="2"/>
      <c r="N21" s="2"/>
      <c r="O21" s="2">
        <v>7</v>
      </c>
      <c r="P21" s="2"/>
      <c r="Q21" s="2"/>
      <c r="R21" s="2">
        <v>11.064516129032258</v>
      </c>
      <c r="S21" s="93">
        <f t="shared" si="1"/>
        <v>1.5806451612903225</v>
      </c>
      <c r="T21" s="94">
        <f t="shared" si="0"/>
        <v>2.6276980828529306E-3</v>
      </c>
    </row>
    <row r="22" spans="1:20" x14ac:dyDescent="0.25">
      <c r="A22" s="3"/>
      <c r="B22" s="3" t="s">
        <v>500</v>
      </c>
      <c r="C22" t="s">
        <v>499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>
        <v>3.161290322580645</v>
      </c>
      <c r="R22" s="2">
        <v>3.161290322580645</v>
      </c>
      <c r="S22" s="93">
        <f t="shared" si="1"/>
        <v>0.45161290322580644</v>
      </c>
      <c r="T22" s="94">
        <f t="shared" si="0"/>
        <v>7.5077088081512298E-4</v>
      </c>
    </row>
    <row r="23" spans="1:20" x14ac:dyDescent="0.25">
      <c r="A23" s="3"/>
      <c r="B23" s="3" t="s">
        <v>36</v>
      </c>
      <c r="C23" t="s">
        <v>37</v>
      </c>
      <c r="D23" s="2">
        <v>4.17741935483871</v>
      </c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>
        <v>4.17741935483871</v>
      </c>
      <c r="S23" s="93">
        <f t="shared" si="1"/>
        <v>0.59677419354838712</v>
      </c>
      <c r="T23" s="94">
        <f t="shared" si="0"/>
        <v>9.9209009250569836E-4</v>
      </c>
    </row>
    <row r="24" spans="1:20" x14ac:dyDescent="0.25">
      <c r="A24" s="3"/>
      <c r="B24" s="3" t="s">
        <v>502</v>
      </c>
      <c r="C24" t="s">
        <v>501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>
        <v>2.935483870967742</v>
      </c>
      <c r="O24" s="2"/>
      <c r="P24" s="2"/>
      <c r="Q24" s="2"/>
      <c r="R24" s="2">
        <v>2.935483870967742</v>
      </c>
      <c r="S24" s="93">
        <f t="shared" si="1"/>
        <v>0.41935483870967744</v>
      </c>
      <c r="T24" s="94">
        <f t="shared" si="0"/>
        <v>6.9714438932832849E-4</v>
      </c>
    </row>
    <row r="25" spans="1:20" x14ac:dyDescent="0.25">
      <c r="A25" s="3"/>
      <c r="B25" s="3" t="s">
        <v>38</v>
      </c>
      <c r="C25" t="s">
        <v>39</v>
      </c>
      <c r="D25" s="2"/>
      <c r="E25" s="2"/>
      <c r="F25" s="2"/>
      <c r="G25" s="2"/>
      <c r="H25" s="2"/>
      <c r="I25" s="2"/>
      <c r="J25" s="2"/>
      <c r="K25" s="2"/>
      <c r="L25" s="2"/>
      <c r="M25" s="2">
        <v>3.161290322580645</v>
      </c>
      <c r="N25" s="2"/>
      <c r="O25" s="2"/>
      <c r="P25" s="2"/>
      <c r="Q25" s="2"/>
      <c r="R25" s="2">
        <v>3.161290322580645</v>
      </c>
      <c r="S25" s="93">
        <f t="shared" si="1"/>
        <v>0.45161290322580644</v>
      </c>
      <c r="T25" s="94">
        <f t="shared" si="0"/>
        <v>7.5077088081512298E-4</v>
      </c>
    </row>
    <row r="26" spans="1:20" x14ac:dyDescent="0.25">
      <c r="A26" s="3"/>
      <c r="B26" s="3" t="s">
        <v>40</v>
      </c>
      <c r="C26" t="s">
        <v>41</v>
      </c>
      <c r="D26" s="2">
        <v>6.5483870967741939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>
        <v>6.5483870967741939</v>
      </c>
      <c r="S26" s="93">
        <f t="shared" si="1"/>
        <v>0.93548387096774199</v>
      </c>
      <c r="T26" s="94">
        <f t="shared" si="0"/>
        <v>1.5551682531170406E-3</v>
      </c>
    </row>
    <row r="27" spans="1:20" x14ac:dyDescent="0.25">
      <c r="A27" s="3"/>
      <c r="B27" s="3" t="s">
        <v>42</v>
      </c>
      <c r="C27" t="s">
        <v>43</v>
      </c>
      <c r="D27" s="2"/>
      <c r="E27" s="2"/>
      <c r="F27" s="2"/>
      <c r="G27" s="2"/>
      <c r="H27" s="2">
        <v>173.19354838709677</v>
      </c>
      <c r="I27" s="2">
        <v>108.2741935483871</v>
      </c>
      <c r="J27" s="2"/>
      <c r="K27" s="2"/>
      <c r="L27" s="2"/>
      <c r="M27" s="2"/>
      <c r="N27" s="2"/>
      <c r="O27" s="2"/>
      <c r="P27" s="2"/>
      <c r="Q27" s="2"/>
      <c r="R27" s="2">
        <v>281.4677419354839</v>
      </c>
      <c r="S27" s="93">
        <f t="shared" si="1"/>
        <v>40.20967741935484</v>
      </c>
      <c r="T27" s="94">
        <f t="shared" si="0"/>
        <v>6.6845421638289354E-2</v>
      </c>
    </row>
    <row r="28" spans="1:20" x14ac:dyDescent="0.25">
      <c r="A28" s="3"/>
      <c r="B28" s="3" t="s">
        <v>44</v>
      </c>
      <c r="C28" t="s">
        <v>45</v>
      </c>
      <c r="D28" s="2"/>
      <c r="E28" s="2"/>
      <c r="F28" s="2"/>
      <c r="G28" s="2"/>
      <c r="H28" s="2"/>
      <c r="I28" s="2">
        <v>7</v>
      </c>
      <c r="J28" s="2"/>
      <c r="K28" s="2"/>
      <c r="L28" s="2"/>
      <c r="M28" s="2">
        <v>21</v>
      </c>
      <c r="N28" s="2"/>
      <c r="O28" s="2"/>
      <c r="P28" s="2"/>
      <c r="Q28" s="2"/>
      <c r="R28" s="2">
        <v>28</v>
      </c>
      <c r="S28" s="93">
        <f t="shared" si="1"/>
        <v>4</v>
      </c>
      <c r="T28" s="94">
        <f t="shared" si="0"/>
        <v>6.6496849443625182E-3</v>
      </c>
    </row>
    <row r="29" spans="1:20" x14ac:dyDescent="0.25">
      <c r="A29" s="3"/>
      <c r="B29" s="3" t="s">
        <v>46</v>
      </c>
      <c r="C29" t="s">
        <v>47</v>
      </c>
      <c r="D29" s="2"/>
      <c r="E29" s="2"/>
      <c r="F29" s="2"/>
      <c r="G29" s="2"/>
      <c r="H29" s="2">
        <v>17.5</v>
      </c>
      <c r="I29" s="2">
        <v>56.564516129032263</v>
      </c>
      <c r="J29" s="2"/>
      <c r="K29" s="2"/>
      <c r="L29" s="2"/>
      <c r="M29" s="2"/>
      <c r="N29" s="2"/>
      <c r="O29" s="2"/>
      <c r="P29" s="2"/>
      <c r="Q29" s="2"/>
      <c r="R29" s="2">
        <v>74.064516129032256</v>
      </c>
      <c r="S29" s="93">
        <f t="shared" si="1"/>
        <v>10.580645161290322</v>
      </c>
      <c r="T29" s="94">
        <f t="shared" si="0"/>
        <v>1.7589489207668597E-2</v>
      </c>
    </row>
    <row r="30" spans="1:20" x14ac:dyDescent="0.25">
      <c r="A30" s="3"/>
      <c r="B30" s="3" t="s">
        <v>48</v>
      </c>
      <c r="C30" t="s">
        <v>49</v>
      </c>
      <c r="D30" s="2"/>
      <c r="E30" s="2"/>
      <c r="F30" s="2"/>
      <c r="G30" s="2"/>
      <c r="H30" s="2"/>
      <c r="I30" s="2"/>
      <c r="J30" s="2"/>
      <c r="K30" s="2"/>
      <c r="L30" s="2">
        <v>4.5161290322580641</v>
      </c>
      <c r="M30" s="2"/>
      <c r="N30" s="2"/>
      <c r="O30" s="2"/>
      <c r="P30" s="2"/>
      <c r="Q30" s="2"/>
      <c r="R30" s="2">
        <v>4.5161290322580641</v>
      </c>
      <c r="S30" s="93">
        <f t="shared" si="1"/>
        <v>0.64516129032258063</v>
      </c>
      <c r="T30" s="94">
        <f t="shared" si="0"/>
        <v>1.07252982973589E-3</v>
      </c>
    </row>
    <row r="31" spans="1:20" x14ac:dyDescent="0.25">
      <c r="A31" s="3"/>
      <c r="B31" s="3" t="s">
        <v>50</v>
      </c>
      <c r="C31" t="s">
        <v>51</v>
      </c>
      <c r="D31" s="2"/>
      <c r="E31" s="2"/>
      <c r="F31" s="2"/>
      <c r="G31" s="2"/>
      <c r="H31" s="2"/>
      <c r="I31" s="2"/>
      <c r="J31" s="2"/>
      <c r="K31" s="2">
        <v>5.193548387096774</v>
      </c>
      <c r="L31" s="2"/>
      <c r="M31" s="2"/>
      <c r="N31" s="2"/>
      <c r="O31" s="2"/>
      <c r="P31" s="2"/>
      <c r="Q31" s="2"/>
      <c r="R31" s="2">
        <v>5.193548387096774</v>
      </c>
      <c r="S31" s="93">
        <f t="shared" si="1"/>
        <v>0.74193548387096775</v>
      </c>
      <c r="T31" s="94">
        <f t="shared" si="0"/>
        <v>1.2334093041962734E-3</v>
      </c>
    </row>
    <row r="32" spans="1:20" x14ac:dyDescent="0.25">
      <c r="A32" s="3"/>
      <c r="B32" s="3" t="s">
        <v>54</v>
      </c>
      <c r="C32" t="s">
        <v>55</v>
      </c>
      <c r="D32" s="2">
        <v>23.709677419354836</v>
      </c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>
        <v>23.709677419354836</v>
      </c>
      <c r="S32" s="93">
        <f t="shared" si="1"/>
        <v>3.387096774193548</v>
      </c>
      <c r="T32" s="94">
        <f t="shared" si="0"/>
        <v>5.6307816061134221E-3</v>
      </c>
    </row>
    <row r="33" spans="1:20" x14ac:dyDescent="0.25">
      <c r="A33" s="3"/>
      <c r="B33" s="3" t="s">
        <v>56</v>
      </c>
      <c r="C33" t="s">
        <v>57</v>
      </c>
      <c r="D33" s="2">
        <v>262.72580645161287</v>
      </c>
      <c r="E33" s="2">
        <v>29.58064516129032</v>
      </c>
      <c r="F33" s="2"/>
      <c r="G33" s="2"/>
      <c r="H33" s="2"/>
      <c r="I33" s="2">
        <v>14.112903225806452</v>
      </c>
      <c r="J33" s="2"/>
      <c r="K33" s="2">
        <v>1.3548387096774193</v>
      </c>
      <c r="L33" s="2">
        <v>0.22580645161290322</v>
      </c>
      <c r="M33" s="2"/>
      <c r="N33" s="2"/>
      <c r="O33" s="2"/>
      <c r="P33" s="2"/>
      <c r="Q33" s="2"/>
      <c r="R33" s="2">
        <v>308</v>
      </c>
      <c r="S33" s="93">
        <f t="shared" si="1"/>
        <v>44</v>
      </c>
      <c r="T33" s="94">
        <f t="shared" si="0"/>
        <v>7.3146534387987697E-2</v>
      </c>
    </row>
    <row r="34" spans="1:20" x14ac:dyDescent="0.25">
      <c r="A34" s="3"/>
      <c r="B34" s="3" t="s">
        <v>58</v>
      </c>
      <c r="C34" t="s">
        <v>59</v>
      </c>
      <c r="D34" s="2"/>
      <c r="E34" s="2"/>
      <c r="F34" s="2"/>
      <c r="G34" s="2"/>
      <c r="H34" s="2"/>
      <c r="I34" s="2"/>
      <c r="J34" s="2"/>
      <c r="K34" s="2"/>
      <c r="L34" s="2">
        <v>7</v>
      </c>
      <c r="M34" s="2"/>
      <c r="N34" s="2"/>
      <c r="O34" s="2">
        <v>2.4838709677419355</v>
      </c>
      <c r="P34" s="2"/>
      <c r="Q34" s="2"/>
      <c r="R34" s="2">
        <v>9.4838709677419359</v>
      </c>
      <c r="S34" s="93">
        <f t="shared" si="1"/>
        <v>1.3548387096774195</v>
      </c>
      <c r="T34" s="94">
        <f t="shared" si="0"/>
        <v>2.2523126424453693E-3</v>
      </c>
    </row>
    <row r="35" spans="1:20" x14ac:dyDescent="0.25">
      <c r="A35" s="3"/>
      <c r="B35" s="3" t="s">
        <v>60</v>
      </c>
      <c r="C35" t="s">
        <v>61</v>
      </c>
      <c r="D35" s="2"/>
      <c r="E35" s="2"/>
      <c r="F35" s="2"/>
      <c r="G35" s="2"/>
      <c r="H35" s="2"/>
      <c r="I35" s="2">
        <v>14</v>
      </c>
      <c r="J35" s="2"/>
      <c r="K35" s="2"/>
      <c r="L35" s="2"/>
      <c r="M35" s="2"/>
      <c r="N35" s="2"/>
      <c r="O35" s="2"/>
      <c r="P35" s="2"/>
      <c r="Q35" s="2"/>
      <c r="R35" s="2">
        <v>14</v>
      </c>
      <c r="S35" s="93">
        <f t="shared" si="1"/>
        <v>2</v>
      </c>
      <c r="T35" s="94">
        <f t="shared" si="0"/>
        <v>3.3248424721812591E-3</v>
      </c>
    </row>
    <row r="36" spans="1:20" x14ac:dyDescent="0.25">
      <c r="A36" s="3"/>
      <c r="B36" s="3" t="s">
        <v>62</v>
      </c>
      <c r="C36" t="s">
        <v>63</v>
      </c>
      <c r="D36" s="2"/>
      <c r="E36" s="2"/>
      <c r="F36" s="2"/>
      <c r="G36" s="2"/>
      <c r="H36" s="2">
        <v>4.9677419354838701</v>
      </c>
      <c r="I36" s="2">
        <v>13.32258064516129</v>
      </c>
      <c r="J36" s="2"/>
      <c r="K36" s="2"/>
      <c r="L36" s="2"/>
      <c r="M36" s="2"/>
      <c r="N36" s="2"/>
      <c r="O36" s="2"/>
      <c r="P36" s="2"/>
      <c r="Q36" s="2"/>
      <c r="R36" s="2">
        <v>18.29032258064516</v>
      </c>
      <c r="S36" s="93">
        <f t="shared" si="1"/>
        <v>2.6129032258064515</v>
      </c>
      <c r="T36" s="94">
        <f t="shared" si="0"/>
        <v>4.3437458104303543E-3</v>
      </c>
    </row>
    <row r="37" spans="1:20" x14ac:dyDescent="0.25">
      <c r="A37" s="3"/>
      <c r="B37" s="3" t="s">
        <v>64</v>
      </c>
      <c r="C37" t="s">
        <v>65</v>
      </c>
      <c r="D37" s="2">
        <v>68.193548387096783</v>
      </c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>
        <v>68.193548387096783</v>
      </c>
      <c r="S37" s="93">
        <f t="shared" si="1"/>
        <v>9.7419354838709697</v>
      </c>
      <c r="T37" s="94">
        <f t="shared" si="0"/>
        <v>1.619520042901194E-2</v>
      </c>
    </row>
    <row r="38" spans="1:20" ht="15.75" thickBot="1" x14ac:dyDescent="0.3">
      <c r="A38" s="3"/>
      <c r="B38" s="3" t="s">
        <v>504</v>
      </c>
      <c r="C38" t="s">
        <v>503</v>
      </c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>
        <v>13.096774193548386</v>
      </c>
      <c r="R38" s="2">
        <v>13.096774193548386</v>
      </c>
      <c r="S38" s="93"/>
      <c r="T38" s="94"/>
    </row>
    <row r="39" spans="1:20" ht="15.75" thickBot="1" x14ac:dyDescent="0.3">
      <c r="A39" s="9" t="s">
        <v>68</v>
      </c>
      <c r="B39" s="10"/>
      <c r="C39" s="10"/>
      <c r="D39" s="11">
        <v>483.56451612903226</v>
      </c>
      <c r="E39" s="11">
        <v>29.58064516129032</v>
      </c>
      <c r="F39" s="11">
        <v>21</v>
      </c>
      <c r="G39" s="11">
        <v>10.161290322580646</v>
      </c>
      <c r="H39" s="11">
        <v>209.66129032258064</v>
      </c>
      <c r="I39" s="11">
        <v>221.85483870967744</v>
      </c>
      <c r="J39" s="11"/>
      <c r="K39" s="11">
        <v>10.612903225806452</v>
      </c>
      <c r="L39" s="11">
        <v>17.387096774193548</v>
      </c>
      <c r="M39" s="11">
        <v>27.096774193548384</v>
      </c>
      <c r="N39" s="11">
        <v>2.935483870967742</v>
      </c>
      <c r="O39" s="11">
        <v>9.4838709677419359</v>
      </c>
      <c r="P39" s="11">
        <v>81.854838709677409</v>
      </c>
      <c r="Q39" s="11">
        <v>16.258064516129032</v>
      </c>
      <c r="R39" s="11">
        <v>1141.4516129032259</v>
      </c>
      <c r="S39" s="92">
        <f t="shared" si="1"/>
        <v>163.06451612903226</v>
      </c>
      <c r="T39" s="80">
        <f t="shared" si="0"/>
        <v>0.2710819144657462</v>
      </c>
    </row>
    <row r="40" spans="1:20" ht="15.75" thickBot="1" x14ac:dyDescent="0.3">
      <c r="A40" s="9" t="s">
        <v>85</v>
      </c>
      <c r="B40" s="10" t="s">
        <v>85</v>
      </c>
      <c r="C40" s="70" t="s">
        <v>532</v>
      </c>
      <c r="D40" s="71"/>
      <c r="E40" s="71"/>
      <c r="F40" s="71"/>
      <c r="G40" s="71"/>
      <c r="H40" s="71"/>
      <c r="I40" s="71"/>
      <c r="J40" s="71"/>
      <c r="K40" s="71"/>
      <c r="L40" s="71">
        <v>3.161290322580645</v>
      </c>
      <c r="M40" s="71"/>
      <c r="N40" s="71"/>
      <c r="O40" s="71"/>
      <c r="P40" s="71"/>
      <c r="Q40" s="71"/>
      <c r="R40" s="71">
        <v>3.161290322580645</v>
      </c>
      <c r="S40" s="92"/>
      <c r="T40" s="80"/>
    </row>
    <row r="41" spans="1:20" ht="15.75" thickBot="1" x14ac:dyDescent="0.3">
      <c r="A41" s="9"/>
      <c r="B41" s="10"/>
      <c r="C41" s="70" t="s">
        <v>541</v>
      </c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>
        <v>6.32258064516129</v>
      </c>
      <c r="R41" s="71">
        <v>6.32258064516129</v>
      </c>
      <c r="S41" s="92"/>
      <c r="T41" s="80"/>
    </row>
    <row r="42" spans="1:20" ht="15.75" thickBot="1" x14ac:dyDescent="0.3">
      <c r="A42" s="9" t="s">
        <v>507</v>
      </c>
      <c r="B42" s="10"/>
      <c r="C42" s="10"/>
      <c r="D42" s="11"/>
      <c r="E42" s="11"/>
      <c r="F42" s="11"/>
      <c r="G42" s="11"/>
      <c r="H42" s="11"/>
      <c r="I42" s="11"/>
      <c r="J42" s="11"/>
      <c r="K42" s="11"/>
      <c r="L42" s="11">
        <v>3.161290322580645</v>
      </c>
      <c r="M42" s="11"/>
      <c r="N42" s="11"/>
      <c r="O42" s="11"/>
      <c r="P42" s="11"/>
      <c r="Q42" s="11">
        <v>6.32258064516129</v>
      </c>
      <c r="R42" s="11">
        <v>9.4838709677419359</v>
      </c>
      <c r="S42" s="92"/>
      <c r="T42" s="80"/>
    </row>
    <row r="43" spans="1:20" s="3" customFormat="1" ht="15.75" thickBot="1" x14ac:dyDescent="0.3">
      <c r="A43" s="74" t="s">
        <v>69</v>
      </c>
      <c r="B43" s="26"/>
      <c r="C43" s="106"/>
      <c r="D43" s="107">
        <v>2391.5161290322571</v>
      </c>
      <c r="E43" s="107">
        <v>50.58064516129032</v>
      </c>
      <c r="F43" s="107">
        <v>21</v>
      </c>
      <c r="G43" s="107">
        <v>125.09677419354837</v>
      </c>
      <c r="H43" s="107">
        <v>673.91935483870964</v>
      </c>
      <c r="I43" s="107">
        <v>739.17741935483878</v>
      </c>
      <c r="J43" s="107">
        <v>0.22580645161290322</v>
      </c>
      <c r="K43" s="107">
        <v>10.612903225806452</v>
      </c>
      <c r="L43" s="107">
        <v>20.548387096774192</v>
      </c>
      <c r="M43" s="107">
        <v>28.225806451612904</v>
      </c>
      <c r="N43" s="107">
        <v>2.935483870967742</v>
      </c>
      <c r="O43" s="107">
        <v>9.4838709677419359</v>
      </c>
      <c r="P43" s="107">
        <v>102.62903225806451</v>
      </c>
      <c r="Q43" s="107">
        <v>34.774193548387096</v>
      </c>
      <c r="R43" s="107">
        <v>4210.7258064516109</v>
      </c>
      <c r="S43" s="144">
        <f t="shared" si="1"/>
        <v>601.53225806451587</v>
      </c>
      <c r="T43" s="145">
        <f t="shared" si="0"/>
        <v>1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D3096A-3046-41A3-8E67-8B4F264D19AE}">
  <dimension ref="A1:AK172"/>
  <sheetViews>
    <sheetView workbookViewId="0">
      <selection activeCell="AL156" sqref="AL156"/>
    </sheetView>
  </sheetViews>
  <sheetFormatPr defaultRowHeight="15" x14ac:dyDescent="0.25"/>
  <cols>
    <col min="1" max="1" width="41.5703125" customWidth="1"/>
    <col min="2" max="2" width="31.42578125" bestFit="1" customWidth="1"/>
    <col min="3" max="3" width="5.85546875" bestFit="1" customWidth="1"/>
    <col min="4" max="4" width="5.7109375" bestFit="1" customWidth="1"/>
    <col min="5" max="5" width="6.5703125" bestFit="1" customWidth="1"/>
    <col min="6" max="7" width="5.5703125" bestFit="1" customWidth="1"/>
    <col min="8" max="8" width="4" bestFit="1" customWidth="1"/>
    <col min="9" max="9" width="6.5703125" bestFit="1" customWidth="1"/>
    <col min="10" max="10" width="11" customWidth="1"/>
    <col min="11" max="12" width="5.5703125" bestFit="1" customWidth="1"/>
    <col min="13" max="13" width="4" bestFit="1" customWidth="1"/>
    <col min="14" max="18" width="6.5703125" bestFit="1" customWidth="1"/>
    <col min="19" max="20" width="5.5703125" bestFit="1" customWidth="1"/>
    <col min="21" max="21" width="9.28515625" customWidth="1"/>
    <col min="22" max="22" width="7.5703125" bestFit="1" customWidth="1"/>
    <col min="23" max="23" width="13.28515625" customWidth="1"/>
    <col min="24" max="25" width="6.5703125" bestFit="1" customWidth="1"/>
    <col min="26" max="26" width="5.5703125" bestFit="1" customWidth="1"/>
    <col min="27" max="27" width="10.5703125" customWidth="1"/>
    <col min="28" max="28" width="7.85546875" customWidth="1"/>
    <col min="29" max="29" width="7.5703125" bestFit="1" customWidth="1"/>
    <col min="30" max="30" width="13.28515625" customWidth="1"/>
    <col min="31" max="33" width="5.5703125" customWidth="1"/>
    <col min="34" max="35" width="5.5703125" bestFit="1" customWidth="1"/>
    <col min="36" max="36" width="11.7109375" bestFit="1" customWidth="1"/>
    <col min="37" max="37" width="11" customWidth="1"/>
    <col min="38" max="38" width="11.28515625" bestFit="1" customWidth="1"/>
    <col min="39" max="39" width="10.140625" customWidth="1"/>
  </cols>
  <sheetData>
    <row r="1" spans="1:37" ht="18" x14ac:dyDescent="0.25">
      <c r="A1" s="16" t="s">
        <v>437</v>
      </c>
    </row>
    <row r="2" spans="1:37" x14ac:dyDescent="0.25">
      <c r="A2" s="17" t="s">
        <v>436</v>
      </c>
    </row>
    <row r="3" spans="1:37" ht="15.75" thickBot="1" x14ac:dyDescent="0.3"/>
    <row r="4" spans="1:37" ht="15.75" thickBot="1" x14ac:dyDescent="0.3">
      <c r="A4" s="143" t="s">
        <v>4</v>
      </c>
      <c r="B4" s="143"/>
      <c r="C4" s="143"/>
      <c r="D4" s="143" t="s">
        <v>87</v>
      </c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43"/>
      <c r="AI4" s="143"/>
      <c r="AJ4" s="146"/>
      <c r="AK4" s="96"/>
    </row>
    <row r="5" spans="1:37" ht="15.75" thickBot="1" x14ac:dyDescent="0.3">
      <c r="A5" s="121" t="s">
        <v>102</v>
      </c>
      <c r="B5" s="121" t="s">
        <v>103</v>
      </c>
      <c r="C5" s="108" t="s">
        <v>104</v>
      </c>
      <c r="D5" s="119" t="s">
        <v>39</v>
      </c>
      <c r="E5" s="119" t="s">
        <v>11</v>
      </c>
      <c r="F5" s="119" t="s">
        <v>27</v>
      </c>
      <c r="G5" s="119" t="s">
        <v>25</v>
      </c>
      <c r="H5" s="119" t="s">
        <v>7</v>
      </c>
      <c r="I5" s="119" t="s">
        <v>29</v>
      </c>
      <c r="J5" s="119" t="s">
        <v>47</v>
      </c>
      <c r="K5" s="119" t="s">
        <v>33</v>
      </c>
      <c r="L5" s="119" t="s">
        <v>37</v>
      </c>
      <c r="M5" s="119" t="s">
        <v>499</v>
      </c>
      <c r="N5" s="119" t="s">
        <v>15</v>
      </c>
      <c r="O5" s="119" t="s">
        <v>524</v>
      </c>
      <c r="P5" s="119" t="s">
        <v>41</v>
      </c>
      <c r="Q5" s="119" t="s">
        <v>43</v>
      </c>
      <c r="R5" s="119" t="s">
        <v>9</v>
      </c>
      <c r="S5" s="119" t="s">
        <v>45</v>
      </c>
      <c r="T5" s="119" t="s">
        <v>51</v>
      </c>
      <c r="U5" s="119" t="s">
        <v>49</v>
      </c>
      <c r="V5" s="119" t="s">
        <v>31</v>
      </c>
      <c r="W5" s="119" t="s">
        <v>21</v>
      </c>
      <c r="X5" s="119" t="s">
        <v>55</v>
      </c>
      <c r="Y5" s="119" t="s">
        <v>57</v>
      </c>
      <c r="Z5" s="119" t="s">
        <v>61</v>
      </c>
      <c r="AA5" s="119" t="s">
        <v>59</v>
      </c>
      <c r="AB5" s="119" t="s">
        <v>501</v>
      </c>
      <c r="AC5" s="119" t="s">
        <v>19</v>
      </c>
      <c r="AD5" s="119" t="s">
        <v>65</v>
      </c>
      <c r="AE5" s="119" t="s">
        <v>13</v>
      </c>
      <c r="AF5" s="119" t="s">
        <v>63</v>
      </c>
      <c r="AG5" s="119" t="s">
        <v>503</v>
      </c>
      <c r="AH5" s="119" t="s">
        <v>532</v>
      </c>
      <c r="AI5" s="119" t="s">
        <v>541</v>
      </c>
      <c r="AJ5" s="119" t="s">
        <v>69</v>
      </c>
      <c r="AK5" s="150" t="s">
        <v>73</v>
      </c>
    </row>
    <row r="6" spans="1:37" x14ac:dyDescent="0.25">
      <c r="A6" s="45" t="s">
        <v>105</v>
      </c>
      <c r="B6" s="3" t="s">
        <v>106</v>
      </c>
      <c r="C6" t="s">
        <v>107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>
        <v>433.09677419354836</v>
      </c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147">
        <v>433.09677419354836</v>
      </c>
      <c r="AK6" s="95">
        <f>AJ6/7</f>
        <v>61.87096774193548</v>
      </c>
    </row>
    <row r="7" spans="1:37" x14ac:dyDescent="0.25">
      <c r="A7" s="45"/>
      <c r="B7" s="3" t="s">
        <v>108</v>
      </c>
      <c r="C7" t="s">
        <v>109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>
        <v>2082.8387096774195</v>
      </c>
      <c r="X7" s="2"/>
      <c r="Y7" s="2"/>
      <c r="Z7" s="2"/>
      <c r="AA7" s="2"/>
      <c r="AB7" s="2"/>
      <c r="AC7" s="2">
        <v>5428.2741935483873</v>
      </c>
      <c r="AD7" s="2"/>
      <c r="AE7" s="2"/>
      <c r="AF7" s="2"/>
      <c r="AG7" s="2"/>
      <c r="AH7" s="2"/>
      <c r="AI7" s="2"/>
      <c r="AJ7" s="148">
        <v>7511.1129032258068</v>
      </c>
      <c r="AK7" s="50">
        <f t="shared" ref="AK7:AK70" si="0">AJ7/7</f>
        <v>1073.016129032258</v>
      </c>
    </row>
    <row r="8" spans="1:37" x14ac:dyDescent="0.25">
      <c r="A8" s="45"/>
      <c r="B8" s="3" t="s">
        <v>110</v>
      </c>
      <c r="C8" t="s">
        <v>111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>
        <v>1087.7096774193546</v>
      </c>
      <c r="AD8" s="2"/>
      <c r="AE8" s="2"/>
      <c r="AF8" s="2"/>
      <c r="AG8" s="2"/>
      <c r="AH8" s="2"/>
      <c r="AI8" s="2"/>
      <c r="AJ8" s="148">
        <v>1087.7096774193546</v>
      </c>
      <c r="AK8" s="50">
        <f t="shared" si="0"/>
        <v>155.38709677419351</v>
      </c>
    </row>
    <row r="9" spans="1:37" x14ac:dyDescent="0.25">
      <c r="A9" s="45"/>
      <c r="B9" s="3" t="s">
        <v>112</v>
      </c>
      <c r="C9" t="s">
        <v>113</v>
      </c>
      <c r="D9" s="2"/>
      <c r="E9" s="2"/>
      <c r="F9" s="2"/>
      <c r="G9" s="2"/>
      <c r="H9" s="2"/>
      <c r="I9" s="2">
        <v>522.51612903225805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148">
        <v>522.51612903225805</v>
      </c>
      <c r="AK9" s="50">
        <f t="shared" si="0"/>
        <v>74.645161290322577</v>
      </c>
    </row>
    <row r="10" spans="1:37" x14ac:dyDescent="0.25">
      <c r="A10" s="45"/>
      <c r="B10" s="3" t="s">
        <v>114</v>
      </c>
      <c r="C10" t="s">
        <v>115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>
        <v>690.96774193548379</v>
      </c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148">
        <v>690.96774193548379</v>
      </c>
      <c r="AK10" s="50">
        <f t="shared" si="0"/>
        <v>98.709677419354833</v>
      </c>
    </row>
    <row r="11" spans="1:37" x14ac:dyDescent="0.25">
      <c r="A11" s="45"/>
      <c r="B11" s="3" t="s">
        <v>118</v>
      </c>
      <c r="C11" t="s">
        <v>119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>
        <v>378</v>
      </c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148">
        <v>378</v>
      </c>
      <c r="AK11" s="50">
        <f t="shared" si="0"/>
        <v>54</v>
      </c>
    </row>
    <row r="12" spans="1:37" x14ac:dyDescent="0.25">
      <c r="A12" s="45"/>
      <c r="B12" s="3" t="s">
        <v>120</v>
      </c>
      <c r="C12" t="s">
        <v>121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>
        <v>13972</v>
      </c>
      <c r="O12" s="2"/>
      <c r="P12" s="2"/>
      <c r="Q12" s="2">
        <v>1423.9354838709676</v>
      </c>
      <c r="R12" s="2"/>
      <c r="S12" s="2"/>
      <c r="T12" s="2"/>
      <c r="U12" s="2"/>
      <c r="V12" s="2"/>
      <c r="W12" s="2">
        <v>2749.1935483870966</v>
      </c>
      <c r="X12" s="2"/>
      <c r="Y12" s="2"/>
      <c r="Z12" s="2"/>
      <c r="AA12" s="2"/>
      <c r="AB12" s="2"/>
      <c r="AC12" s="2">
        <v>2409.5806451612907</v>
      </c>
      <c r="AD12" s="2"/>
      <c r="AE12" s="2"/>
      <c r="AF12" s="2"/>
      <c r="AG12" s="2"/>
      <c r="AH12" s="2"/>
      <c r="AI12" s="2"/>
      <c r="AJ12" s="148">
        <v>20554.709677419356</v>
      </c>
      <c r="AK12" s="50">
        <f t="shared" si="0"/>
        <v>2936.3870967741937</v>
      </c>
    </row>
    <row r="13" spans="1:37" x14ac:dyDescent="0.25">
      <c r="A13" s="45"/>
      <c r="B13" s="3" t="s">
        <v>122</v>
      </c>
      <c r="C13" t="s">
        <v>123</v>
      </c>
      <c r="D13" s="2"/>
      <c r="E13" s="2">
        <v>233.03225806451613</v>
      </c>
      <c r="F13" s="2"/>
      <c r="G13" s="2"/>
      <c r="H13" s="2"/>
      <c r="I13" s="2"/>
      <c r="J13" s="2"/>
      <c r="K13" s="2"/>
      <c r="L13" s="2"/>
      <c r="M13" s="2"/>
      <c r="N13" s="2">
        <v>924</v>
      </c>
      <c r="O13" s="2"/>
      <c r="P13" s="2"/>
      <c r="Q13" s="2">
        <v>949.74193548387098</v>
      </c>
      <c r="R13" s="2"/>
      <c r="S13" s="2"/>
      <c r="T13" s="2"/>
      <c r="U13" s="2"/>
      <c r="V13" s="2"/>
      <c r="W13" s="2">
        <v>675.61290322580646</v>
      </c>
      <c r="X13" s="2"/>
      <c r="Y13" s="2"/>
      <c r="Z13" s="2"/>
      <c r="AA13" s="2"/>
      <c r="AB13" s="2"/>
      <c r="AC13" s="2">
        <v>6406.6935483870966</v>
      </c>
      <c r="AD13" s="2"/>
      <c r="AE13" s="2"/>
      <c r="AF13" s="2"/>
      <c r="AG13" s="2"/>
      <c r="AH13" s="2"/>
      <c r="AI13" s="2"/>
      <c r="AJ13" s="148">
        <v>9189.0806451612898</v>
      </c>
      <c r="AK13" s="50">
        <f t="shared" si="0"/>
        <v>1312.7258064516129</v>
      </c>
    </row>
    <row r="14" spans="1:37" x14ac:dyDescent="0.25">
      <c r="A14" s="45"/>
      <c r="B14" s="3" t="s">
        <v>124</v>
      </c>
      <c r="C14" t="s">
        <v>125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>
        <v>2424.2580645161288</v>
      </c>
      <c r="X14" s="2"/>
      <c r="Y14" s="2"/>
      <c r="Z14" s="2"/>
      <c r="AA14" s="2"/>
      <c r="AB14" s="2"/>
      <c r="AC14" s="2">
        <v>5867.9193548387093</v>
      </c>
      <c r="AD14" s="2"/>
      <c r="AE14" s="2"/>
      <c r="AF14" s="2"/>
      <c r="AG14" s="2"/>
      <c r="AH14" s="2"/>
      <c r="AI14" s="2"/>
      <c r="AJ14" s="148">
        <v>8292.1774193548372</v>
      </c>
      <c r="AK14" s="50">
        <f t="shared" si="0"/>
        <v>1184.5967741935481</v>
      </c>
    </row>
    <row r="15" spans="1:37" x14ac:dyDescent="0.25">
      <c r="A15" s="45"/>
      <c r="B15" s="3" t="s">
        <v>126</v>
      </c>
      <c r="C15" t="s">
        <v>127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>
        <v>1585.1612903225805</v>
      </c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148">
        <v>1585.1612903225805</v>
      </c>
      <c r="AK15" s="50">
        <f t="shared" si="0"/>
        <v>226.45161290322579</v>
      </c>
    </row>
    <row r="16" spans="1:37" x14ac:dyDescent="0.25">
      <c r="A16" s="45"/>
      <c r="B16" s="3" t="s">
        <v>128</v>
      </c>
      <c r="C16" t="s">
        <v>129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>
        <v>570.38709677419354</v>
      </c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148">
        <v>570.38709677419354</v>
      </c>
      <c r="AK16" s="50">
        <f t="shared" si="0"/>
        <v>81.483870967741936</v>
      </c>
    </row>
    <row r="17" spans="1:37" x14ac:dyDescent="0.25">
      <c r="A17" s="45"/>
      <c r="B17" s="3" t="s">
        <v>130</v>
      </c>
      <c r="C17" t="s">
        <v>131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>
        <v>1105.7741935483871</v>
      </c>
      <c r="AD17" s="2"/>
      <c r="AE17" s="2"/>
      <c r="AF17" s="2"/>
      <c r="AG17" s="2"/>
      <c r="AH17" s="2"/>
      <c r="AI17" s="2"/>
      <c r="AJ17" s="148">
        <v>1105.7741935483871</v>
      </c>
      <c r="AK17" s="50">
        <f t="shared" si="0"/>
        <v>157.96774193548387</v>
      </c>
    </row>
    <row r="18" spans="1:37" x14ac:dyDescent="0.25">
      <c r="A18" s="45"/>
      <c r="B18" s="3" t="s">
        <v>132</v>
      </c>
      <c r="C18" t="s">
        <v>133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>
        <v>337.35483870967744</v>
      </c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148">
        <v>337.35483870967744</v>
      </c>
      <c r="AK18" s="50">
        <f t="shared" si="0"/>
        <v>48.193548387096776</v>
      </c>
    </row>
    <row r="19" spans="1:37" x14ac:dyDescent="0.25">
      <c r="A19" s="45"/>
      <c r="B19" s="3" t="s">
        <v>134</v>
      </c>
      <c r="C19" t="s">
        <v>135</v>
      </c>
      <c r="D19" s="2"/>
      <c r="E19" s="2"/>
      <c r="F19" s="2"/>
      <c r="G19" s="2"/>
      <c r="H19" s="2"/>
      <c r="I19" s="2">
        <v>291.74193548387098</v>
      </c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>
        <v>1843.9354838709678</v>
      </c>
      <c r="X19" s="2">
        <v>42</v>
      </c>
      <c r="Y19" s="2"/>
      <c r="Z19" s="2"/>
      <c r="AA19" s="2"/>
      <c r="AB19" s="2"/>
      <c r="AC19" s="2">
        <v>2908.8387096774195</v>
      </c>
      <c r="AD19" s="2"/>
      <c r="AE19" s="2"/>
      <c r="AF19" s="2"/>
      <c r="AG19" s="2"/>
      <c r="AH19" s="2"/>
      <c r="AI19" s="2"/>
      <c r="AJ19" s="148">
        <v>5086.5161290322585</v>
      </c>
      <c r="AK19" s="50">
        <f t="shared" si="0"/>
        <v>726.64516129032268</v>
      </c>
    </row>
    <row r="20" spans="1:37" x14ac:dyDescent="0.25">
      <c r="A20" s="45"/>
      <c r="B20" s="3" t="s">
        <v>136</v>
      </c>
      <c r="C20" t="s">
        <v>137</v>
      </c>
      <c r="D20" s="2"/>
      <c r="E20" s="2"/>
      <c r="F20" s="2"/>
      <c r="G20" s="2"/>
      <c r="H20" s="2"/>
      <c r="I20" s="2"/>
      <c r="J20" s="2">
        <v>4196.1612903225814</v>
      </c>
      <c r="K20" s="2"/>
      <c r="L20" s="2"/>
      <c r="M20" s="2"/>
      <c r="N20" s="2">
        <v>2672.1935483870966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148">
        <v>6868.354838709678</v>
      </c>
      <c r="AK20" s="50">
        <f t="shared" si="0"/>
        <v>981.19354838709683</v>
      </c>
    </row>
    <row r="21" spans="1:37" x14ac:dyDescent="0.25">
      <c r="A21" s="45"/>
      <c r="B21" s="3" t="s">
        <v>138</v>
      </c>
      <c r="C21" t="s">
        <v>139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>
        <v>317.0322580645161</v>
      </c>
      <c r="S21" s="2"/>
      <c r="T21" s="2"/>
      <c r="U21" s="2"/>
      <c r="V21" s="2"/>
      <c r="W21" s="2"/>
      <c r="X21" s="2"/>
      <c r="Y21" s="2"/>
      <c r="Z21" s="2"/>
      <c r="AA21" s="2"/>
      <c r="AB21" s="2"/>
      <c r="AC21" s="2">
        <v>1654.9354838709676</v>
      </c>
      <c r="AD21" s="2"/>
      <c r="AE21" s="2"/>
      <c r="AF21" s="2"/>
      <c r="AG21" s="2"/>
      <c r="AH21" s="2"/>
      <c r="AI21" s="2"/>
      <c r="AJ21" s="148">
        <v>1971.9677419354837</v>
      </c>
      <c r="AK21" s="50">
        <f t="shared" si="0"/>
        <v>281.70967741935482</v>
      </c>
    </row>
    <row r="22" spans="1:37" x14ac:dyDescent="0.25">
      <c r="A22" s="45"/>
      <c r="B22" s="3" t="s">
        <v>140</v>
      </c>
      <c r="C22" t="s">
        <v>141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>
        <v>1163.5806451612902</v>
      </c>
      <c r="AD22" s="2"/>
      <c r="AE22" s="2"/>
      <c r="AF22" s="2"/>
      <c r="AG22" s="2"/>
      <c r="AH22" s="2"/>
      <c r="AI22" s="2"/>
      <c r="AJ22" s="148">
        <v>1163.5806451612902</v>
      </c>
      <c r="AK22" s="50">
        <f t="shared" si="0"/>
        <v>166.2258064516129</v>
      </c>
    </row>
    <row r="23" spans="1:37" x14ac:dyDescent="0.25">
      <c r="A23" s="45"/>
      <c r="B23" s="3" t="s">
        <v>142</v>
      </c>
      <c r="C23" t="s">
        <v>143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>
        <v>4808.7741935483873</v>
      </c>
      <c r="X23" s="2"/>
      <c r="Y23" s="2"/>
      <c r="Z23" s="2"/>
      <c r="AA23" s="2"/>
      <c r="AB23" s="2"/>
      <c r="AC23" s="2">
        <v>8750.6774193548372</v>
      </c>
      <c r="AD23" s="2"/>
      <c r="AE23" s="2">
        <v>269.16129032258067</v>
      </c>
      <c r="AF23" s="2"/>
      <c r="AG23" s="2"/>
      <c r="AH23" s="2"/>
      <c r="AI23" s="2"/>
      <c r="AJ23" s="148">
        <v>13828.612903225805</v>
      </c>
      <c r="AK23" s="50">
        <f t="shared" si="0"/>
        <v>1975.5161290322578</v>
      </c>
    </row>
    <row r="24" spans="1:37" x14ac:dyDescent="0.25">
      <c r="A24" s="45"/>
      <c r="B24" s="3" t="s">
        <v>144</v>
      </c>
      <c r="C24" t="s">
        <v>145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>
        <v>513.48387096774195</v>
      </c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148">
        <v>513.48387096774195</v>
      </c>
      <c r="AK24" s="50">
        <f t="shared" si="0"/>
        <v>73.354838709677423</v>
      </c>
    </row>
    <row r="25" spans="1:37" x14ac:dyDescent="0.25">
      <c r="A25" s="45"/>
      <c r="B25" s="3" t="s">
        <v>146</v>
      </c>
      <c r="C25" t="s">
        <v>147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>
        <v>536.51612903225805</v>
      </c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148">
        <v>536.51612903225805</v>
      </c>
      <c r="AK25" s="50">
        <f t="shared" si="0"/>
        <v>76.645161290322577</v>
      </c>
    </row>
    <row r="26" spans="1:37" x14ac:dyDescent="0.25">
      <c r="A26" s="45"/>
      <c r="B26" s="3" t="s">
        <v>148</v>
      </c>
      <c r="C26" t="s">
        <v>149</v>
      </c>
      <c r="D26" s="2"/>
      <c r="E26" s="2">
        <v>8787.9354838709678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>
        <v>1318.5967741935483</v>
      </c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148">
        <v>10106.532258064515</v>
      </c>
      <c r="AK26" s="50">
        <f t="shared" si="0"/>
        <v>1443.7903225806451</v>
      </c>
    </row>
    <row r="27" spans="1:37" x14ac:dyDescent="0.25">
      <c r="A27" s="45"/>
      <c r="B27" s="3" t="s">
        <v>150</v>
      </c>
      <c r="C27" t="s">
        <v>151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>
        <v>714</v>
      </c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>
        <v>9162.4354838709678</v>
      </c>
      <c r="AD27" s="2"/>
      <c r="AE27" s="2"/>
      <c r="AF27" s="2"/>
      <c r="AG27" s="2"/>
      <c r="AH27" s="2"/>
      <c r="AI27" s="2"/>
      <c r="AJ27" s="148">
        <v>9876.4354838709678</v>
      </c>
      <c r="AK27" s="50">
        <f t="shared" si="0"/>
        <v>1410.9193548387098</v>
      </c>
    </row>
    <row r="28" spans="1:37" x14ac:dyDescent="0.25">
      <c r="A28" s="45"/>
      <c r="B28" s="3" t="s">
        <v>152</v>
      </c>
      <c r="C28" t="s">
        <v>153</v>
      </c>
      <c r="D28" s="2"/>
      <c r="E28" s="2">
        <v>5864.645161290322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>
        <v>811.54838709677415</v>
      </c>
      <c r="R28" s="2"/>
      <c r="S28" s="2"/>
      <c r="T28" s="2"/>
      <c r="U28" s="2"/>
      <c r="V28" s="2"/>
      <c r="W28" s="2">
        <v>4551.354838709678</v>
      </c>
      <c r="X28" s="2"/>
      <c r="Y28" s="2">
        <v>8334.0645161290322</v>
      </c>
      <c r="Z28" s="2"/>
      <c r="AA28" s="2"/>
      <c r="AB28" s="2"/>
      <c r="AC28" s="2">
        <v>1346.9354838709676</v>
      </c>
      <c r="AD28" s="2"/>
      <c r="AE28" s="2"/>
      <c r="AF28" s="2"/>
      <c r="AG28" s="2"/>
      <c r="AH28" s="2"/>
      <c r="AI28" s="2"/>
      <c r="AJ28" s="148">
        <v>20908.548387096773</v>
      </c>
      <c r="AK28" s="50">
        <f t="shared" si="0"/>
        <v>2986.9354838709673</v>
      </c>
    </row>
    <row r="29" spans="1:37" x14ac:dyDescent="0.25">
      <c r="A29" s="45"/>
      <c r="B29" s="3" t="s">
        <v>154</v>
      </c>
      <c r="C29" t="s">
        <v>155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>
        <v>1358</v>
      </c>
      <c r="O29" s="2"/>
      <c r="P29" s="2"/>
      <c r="Q29" s="2">
        <v>1077.5483870967741</v>
      </c>
      <c r="R29" s="2">
        <v>378</v>
      </c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148">
        <v>2813.5483870967741</v>
      </c>
      <c r="AK29" s="50">
        <f t="shared" si="0"/>
        <v>401.93548387096774</v>
      </c>
    </row>
    <row r="30" spans="1:37" x14ac:dyDescent="0.25">
      <c r="A30" s="45"/>
      <c r="B30" s="3" t="s">
        <v>156</v>
      </c>
      <c r="C30" t="s">
        <v>157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>
        <v>2785.7741935483868</v>
      </c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>
        <v>732.51612903225805</v>
      </c>
      <c r="AD30" s="2"/>
      <c r="AE30" s="2"/>
      <c r="AF30" s="2"/>
      <c r="AG30" s="2"/>
      <c r="AH30" s="2"/>
      <c r="AI30" s="2"/>
      <c r="AJ30" s="148">
        <v>3518.2903225806449</v>
      </c>
      <c r="AK30" s="50">
        <f t="shared" si="0"/>
        <v>502.61290322580641</v>
      </c>
    </row>
    <row r="31" spans="1:37" x14ac:dyDescent="0.25">
      <c r="A31" s="45"/>
      <c r="B31" s="3" t="s">
        <v>158</v>
      </c>
      <c r="C31" t="s">
        <v>159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>
        <v>2847.4193548387093</v>
      </c>
      <c r="AD31" s="2"/>
      <c r="AE31" s="2"/>
      <c r="AF31" s="2"/>
      <c r="AG31" s="2"/>
      <c r="AH31" s="2"/>
      <c r="AI31" s="2"/>
      <c r="AJ31" s="148">
        <v>2847.4193548387093</v>
      </c>
      <c r="AK31" s="50">
        <f t="shared" si="0"/>
        <v>406.77419354838702</v>
      </c>
    </row>
    <row r="32" spans="1:37" x14ac:dyDescent="0.25">
      <c r="A32" s="45"/>
      <c r="B32" s="3" t="s">
        <v>160</v>
      </c>
      <c r="C32" t="s">
        <v>161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>
        <v>1797.1935483870968</v>
      </c>
      <c r="X32" s="2"/>
      <c r="Y32" s="2"/>
      <c r="Z32" s="2"/>
      <c r="AA32" s="2"/>
      <c r="AB32" s="2"/>
      <c r="AC32" s="2">
        <v>2917.7580645161288</v>
      </c>
      <c r="AD32" s="2"/>
      <c r="AE32" s="2"/>
      <c r="AF32" s="2"/>
      <c r="AG32" s="2"/>
      <c r="AH32" s="2"/>
      <c r="AI32" s="2"/>
      <c r="AJ32" s="148">
        <v>4714.9516129032254</v>
      </c>
      <c r="AK32" s="50">
        <f t="shared" si="0"/>
        <v>673.5645161290322</v>
      </c>
    </row>
    <row r="33" spans="1:37" x14ac:dyDescent="0.25">
      <c r="A33" s="45"/>
      <c r="B33" s="3" t="s">
        <v>162</v>
      </c>
      <c r="C33" t="s">
        <v>163</v>
      </c>
      <c r="D33" s="2"/>
      <c r="E33" s="2">
        <v>16257.387096774193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>
        <v>3191.0967741935483</v>
      </c>
      <c r="R33" s="2"/>
      <c r="S33" s="2"/>
      <c r="T33" s="2"/>
      <c r="U33" s="2"/>
      <c r="V33" s="2"/>
      <c r="W33" s="2">
        <v>4236.4677419354839</v>
      </c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148">
        <v>23684.951612903227</v>
      </c>
      <c r="AK33" s="50">
        <f t="shared" si="0"/>
        <v>3383.5645161290327</v>
      </c>
    </row>
    <row r="34" spans="1:37" x14ac:dyDescent="0.25">
      <c r="A34" s="45"/>
      <c r="B34" s="3" t="s">
        <v>164</v>
      </c>
      <c r="C34" t="s">
        <v>165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>
        <v>9011.709677419356</v>
      </c>
      <c r="AD34" s="2"/>
      <c r="AE34" s="2"/>
      <c r="AF34" s="2"/>
      <c r="AG34" s="2"/>
      <c r="AH34" s="2"/>
      <c r="AI34" s="2"/>
      <c r="AJ34" s="148">
        <v>9011.709677419356</v>
      </c>
      <c r="AK34" s="50">
        <f t="shared" si="0"/>
        <v>1287.3870967741937</v>
      </c>
    </row>
    <row r="35" spans="1:37" x14ac:dyDescent="0.25">
      <c r="A35" s="45"/>
      <c r="B35" s="3" t="s">
        <v>166</v>
      </c>
      <c r="C35" t="s">
        <v>167</v>
      </c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>
        <v>6956.645161290322</v>
      </c>
      <c r="R35" s="2"/>
      <c r="S35" s="2"/>
      <c r="T35" s="2"/>
      <c r="U35" s="2"/>
      <c r="V35" s="2"/>
      <c r="W35" s="2"/>
      <c r="X35" s="2"/>
      <c r="Y35" s="2">
        <v>9825.854838709678</v>
      </c>
      <c r="Z35" s="2"/>
      <c r="AA35" s="2"/>
      <c r="AB35" s="2"/>
      <c r="AC35" s="2">
        <v>11156.645161290322</v>
      </c>
      <c r="AD35" s="2"/>
      <c r="AE35" s="2"/>
      <c r="AF35" s="2"/>
      <c r="AG35" s="2"/>
      <c r="AH35" s="2"/>
      <c r="AI35" s="2"/>
      <c r="AJ35" s="148">
        <v>27939.145161290322</v>
      </c>
      <c r="AK35" s="50">
        <f t="shared" si="0"/>
        <v>3991.3064516129029</v>
      </c>
    </row>
    <row r="36" spans="1:37" x14ac:dyDescent="0.25">
      <c r="A36" s="45"/>
      <c r="B36" s="3" t="s">
        <v>168</v>
      </c>
      <c r="C36" t="s">
        <v>169</v>
      </c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>
        <v>690.96774193548379</v>
      </c>
      <c r="S36" s="2"/>
      <c r="T36" s="2"/>
      <c r="U36" s="2"/>
      <c r="V36" s="2"/>
      <c r="W36" s="2"/>
      <c r="X36" s="2"/>
      <c r="Y36" s="2"/>
      <c r="Z36" s="2"/>
      <c r="AA36" s="2"/>
      <c r="AB36" s="2"/>
      <c r="AC36" s="2">
        <v>1141.9032258064517</v>
      </c>
      <c r="AD36" s="2"/>
      <c r="AE36" s="2"/>
      <c r="AF36" s="2"/>
      <c r="AG36" s="2"/>
      <c r="AH36" s="2"/>
      <c r="AI36" s="2"/>
      <c r="AJ36" s="148">
        <v>1832.8709677419356</v>
      </c>
      <c r="AK36" s="50">
        <f t="shared" si="0"/>
        <v>261.83870967741939</v>
      </c>
    </row>
    <row r="37" spans="1:37" x14ac:dyDescent="0.25">
      <c r="A37" s="45"/>
      <c r="B37" s="3" t="s">
        <v>170</v>
      </c>
      <c r="C37" t="s">
        <v>171</v>
      </c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>
        <v>281.80645161290323</v>
      </c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148">
        <v>281.80645161290323</v>
      </c>
      <c r="AK37" s="50">
        <f t="shared" si="0"/>
        <v>40.258064516129032</v>
      </c>
    </row>
    <row r="38" spans="1:37" x14ac:dyDescent="0.25">
      <c r="A38" s="45"/>
      <c r="B38" s="3" t="s">
        <v>172</v>
      </c>
      <c r="C38" t="s">
        <v>173</v>
      </c>
      <c r="D38" s="2"/>
      <c r="E38" s="2"/>
      <c r="F38" s="2"/>
      <c r="G38" s="2"/>
      <c r="H38" s="2"/>
      <c r="I38" s="2"/>
      <c r="J38" s="2"/>
      <c r="K38" s="2"/>
      <c r="L38" s="2"/>
      <c r="M38" s="2"/>
      <c r="N38" s="2">
        <v>8590.0161290322594</v>
      </c>
      <c r="O38" s="2"/>
      <c r="P38" s="2"/>
      <c r="Q38" s="2"/>
      <c r="R38" s="2"/>
      <c r="S38" s="2"/>
      <c r="T38" s="2"/>
      <c r="U38" s="2"/>
      <c r="V38" s="2"/>
      <c r="W38" s="2">
        <v>4272.2580645161297</v>
      </c>
      <c r="X38" s="2"/>
      <c r="Y38" s="2"/>
      <c r="Z38" s="2"/>
      <c r="AA38" s="2"/>
      <c r="AB38" s="2"/>
      <c r="AC38" s="2">
        <v>632.25806451612902</v>
      </c>
      <c r="AD38" s="2"/>
      <c r="AE38" s="2"/>
      <c r="AF38" s="2"/>
      <c r="AG38" s="2"/>
      <c r="AH38" s="2"/>
      <c r="AI38" s="2"/>
      <c r="AJ38" s="148">
        <v>13494.532258064519</v>
      </c>
      <c r="AK38" s="50">
        <f t="shared" si="0"/>
        <v>1927.7903225806456</v>
      </c>
    </row>
    <row r="39" spans="1:37" x14ac:dyDescent="0.25">
      <c r="A39" s="45"/>
      <c r="B39" s="3" t="s">
        <v>174</v>
      </c>
      <c r="C39" t="s">
        <v>175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>
        <v>1387.3548387096773</v>
      </c>
      <c r="R39" s="2">
        <v>317.0322580645161</v>
      </c>
      <c r="S39" s="2"/>
      <c r="T39" s="2"/>
      <c r="U39" s="2"/>
      <c r="V39" s="2"/>
      <c r="W39" s="2"/>
      <c r="X39" s="2"/>
      <c r="Y39" s="2"/>
      <c r="Z39" s="2"/>
      <c r="AA39" s="2"/>
      <c r="AB39" s="2"/>
      <c r="AC39" s="2">
        <v>3159.0322580645161</v>
      </c>
      <c r="AD39" s="2"/>
      <c r="AE39" s="2"/>
      <c r="AF39" s="2"/>
      <c r="AG39" s="2"/>
      <c r="AH39" s="2"/>
      <c r="AI39" s="2"/>
      <c r="AJ39" s="148">
        <v>4863.4193548387093</v>
      </c>
      <c r="AK39" s="50">
        <f t="shared" si="0"/>
        <v>694.77419354838707</v>
      </c>
    </row>
    <row r="40" spans="1:37" x14ac:dyDescent="0.25">
      <c r="A40" s="45"/>
      <c r="B40" s="3" t="s">
        <v>176</v>
      </c>
      <c r="C40" t="s">
        <v>177</v>
      </c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>
        <v>317.0322580645161</v>
      </c>
      <c r="S40" s="2"/>
      <c r="T40" s="2"/>
      <c r="U40" s="2"/>
      <c r="V40" s="2"/>
      <c r="W40" s="2"/>
      <c r="X40" s="2"/>
      <c r="Y40" s="2"/>
      <c r="Z40" s="2"/>
      <c r="AA40" s="2"/>
      <c r="AB40" s="2"/>
      <c r="AC40" s="2">
        <v>1357.7741935483871</v>
      </c>
      <c r="AD40" s="2"/>
      <c r="AE40" s="2"/>
      <c r="AF40" s="2"/>
      <c r="AG40" s="2"/>
      <c r="AH40" s="2"/>
      <c r="AI40" s="2"/>
      <c r="AJ40" s="148">
        <v>1674.8064516129032</v>
      </c>
      <c r="AK40" s="50">
        <f t="shared" si="0"/>
        <v>239.25806451612902</v>
      </c>
    </row>
    <row r="41" spans="1:37" x14ac:dyDescent="0.25">
      <c r="A41" s="45"/>
      <c r="B41" s="3" t="s">
        <v>178</v>
      </c>
      <c r="C41" t="s">
        <v>179</v>
      </c>
      <c r="D41" s="2"/>
      <c r="E41" s="2"/>
      <c r="F41" s="2"/>
      <c r="G41" s="2"/>
      <c r="H41" s="2"/>
      <c r="I41" s="2">
        <v>1222.741935483871</v>
      </c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148">
        <v>1222.741935483871</v>
      </c>
      <c r="AK41" s="50">
        <f t="shared" si="0"/>
        <v>174.67741935483872</v>
      </c>
    </row>
    <row r="42" spans="1:37" x14ac:dyDescent="0.25">
      <c r="A42" s="45"/>
      <c r="B42" s="3" t="s">
        <v>180</v>
      </c>
      <c r="C42" t="s">
        <v>181</v>
      </c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>
        <v>506.70967741935488</v>
      </c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148">
        <v>506.70967741935488</v>
      </c>
      <c r="AK42" s="50">
        <f t="shared" si="0"/>
        <v>72.387096774193552</v>
      </c>
    </row>
    <row r="43" spans="1:37" x14ac:dyDescent="0.25">
      <c r="A43" s="45"/>
      <c r="B43" s="3" t="s">
        <v>182</v>
      </c>
      <c r="C43" t="s">
        <v>183</v>
      </c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>
        <v>350.90322580645164</v>
      </c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148">
        <v>350.90322580645164</v>
      </c>
      <c r="AK43" s="50">
        <f t="shared" si="0"/>
        <v>50.12903225806452</v>
      </c>
    </row>
    <row r="44" spans="1:37" x14ac:dyDescent="0.25">
      <c r="A44" s="45"/>
      <c r="B44" s="3" t="s">
        <v>184</v>
      </c>
      <c r="C44" t="s">
        <v>185</v>
      </c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>
        <v>325.16129032258067</v>
      </c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148">
        <v>325.16129032258067</v>
      </c>
      <c r="AK44" s="50">
        <f t="shared" si="0"/>
        <v>46.451612903225808</v>
      </c>
    </row>
    <row r="45" spans="1:37" x14ac:dyDescent="0.25">
      <c r="A45" s="45"/>
      <c r="B45" s="3" t="s">
        <v>186</v>
      </c>
      <c r="C45" t="s">
        <v>187</v>
      </c>
      <c r="D45" s="2"/>
      <c r="E45" s="2"/>
      <c r="F45" s="2"/>
      <c r="G45" s="2"/>
      <c r="H45" s="2"/>
      <c r="I45" s="2"/>
      <c r="J45" s="2">
        <v>1310.1290322580644</v>
      </c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>
        <v>2815.1290322580649</v>
      </c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148">
        <v>4125.2580645161288</v>
      </c>
      <c r="AK45" s="50">
        <f t="shared" si="0"/>
        <v>589.32258064516122</v>
      </c>
    </row>
    <row r="46" spans="1:37" x14ac:dyDescent="0.25">
      <c r="A46" s="45"/>
      <c r="B46" s="3" t="s">
        <v>188</v>
      </c>
      <c r="C46" t="s">
        <v>189</v>
      </c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>
        <v>278.41935483870969</v>
      </c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148">
        <v>278.41935483870969</v>
      </c>
      <c r="AK46" s="50">
        <f t="shared" si="0"/>
        <v>39.774193548387096</v>
      </c>
    </row>
    <row r="47" spans="1:37" x14ac:dyDescent="0.25">
      <c r="A47" s="45"/>
      <c r="B47" s="3" t="s">
        <v>190</v>
      </c>
      <c r="C47" t="s">
        <v>191</v>
      </c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>
        <v>295.35483870967744</v>
      </c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148">
        <v>295.35483870967744</v>
      </c>
      <c r="AK47" s="50">
        <f t="shared" si="0"/>
        <v>42.193548387096776</v>
      </c>
    </row>
    <row r="48" spans="1:37" x14ac:dyDescent="0.25">
      <c r="A48" s="45"/>
      <c r="B48" s="3" t="s">
        <v>192</v>
      </c>
      <c r="C48" t="s">
        <v>193</v>
      </c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>
        <v>2174.516129032258</v>
      </c>
      <c r="S48" s="2"/>
      <c r="T48" s="2"/>
      <c r="U48" s="2"/>
      <c r="V48" s="2"/>
      <c r="W48" s="2"/>
      <c r="X48" s="2"/>
      <c r="Y48" s="2"/>
      <c r="Z48" s="2"/>
      <c r="AA48" s="2"/>
      <c r="AB48" s="2"/>
      <c r="AC48" s="2">
        <v>3871</v>
      </c>
      <c r="AD48" s="2"/>
      <c r="AE48" s="2"/>
      <c r="AF48" s="2"/>
      <c r="AG48" s="2"/>
      <c r="AH48" s="2"/>
      <c r="AI48" s="2"/>
      <c r="AJ48" s="148">
        <v>6045.5161290322576</v>
      </c>
      <c r="AK48" s="50">
        <f t="shared" si="0"/>
        <v>863.64516129032256</v>
      </c>
    </row>
    <row r="49" spans="1:37" x14ac:dyDescent="0.25">
      <c r="A49" s="45"/>
      <c r="B49" s="3" t="s">
        <v>194</v>
      </c>
      <c r="C49" t="s">
        <v>195</v>
      </c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>
        <v>317.0322580645161</v>
      </c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148">
        <v>317.0322580645161</v>
      </c>
      <c r="AK49" s="50">
        <f t="shared" si="0"/>
        <v>45.29032258064516</v>
      </c>
    </row>
    <row r="50" spans="1:37" x14ac:dyDescent="0.25">
      <c r="A50" s="45"/>
      <c r="B50" s="3" t="s">
        <v>196</v>
      </c>
      <c r="C50" t="s">
        <v>197</v>
      </c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>
        <v>323.80645161290323</v>
      </c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148">
        <v>323.80645161290323</v>
      </c>
      <c r="AK50" s="50">
        <f t="shared" si="0"/>
        <v>46.258064516129032</v>
      </c>
    </row>
    <row r="51" spans="1:37" x14ac:dyDescent="0.25">
      <c r="A51" s="45"/>
      <c r="B51" s="3" t="s">
        <v>198</v>
      </c>
      <c r="C51" t="s">
        <v>199</v>
      </c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>
        <v>281.80645161290323</v>
      </c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148">
        <v>281.80645161290323</v>
      </c>
      <c r="AK51" s="50">
        <f t="shared" si="0"/>
        <v>40.258064516129032</v>
      </c>
    </row>
    <row r="52" spans="1:37" x14ac:dyDescent="0.25">
      <c r="A52" s="45"/>
      <c r="B52" s="3" t="s">
        <v>200</v>
      </c>
      <c r="C52" t="s">
        <v>201</v>
      </c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>
        <v>692.32258064516134</v>
      </c>
      <c r="S52" s="2"/>
      <c r="T52" s="2"/>
      <c r="U52" s="2"/>
      <c r="V52" s="2"/>
      <c r="W52" s="2"/>
      <c r="X52" s="2"/>
      <c r="Y52" s="2"/>
      <c r="Z52" s="2"/>
      <c r="AA52" s="2"/>
      <c r="AB52" s="2"/>
      <c r="AC52" s="2">
        <v>703.61290322580646</v>
      </c>
      <c r="AD52" s="2"/>
      <c r="AE52" s="2"/>
      <c r="AF52" s="2"/>
      <c r="AG52" s="2"/>
      <c r="AH52" s="2"/>
      <c r="AI52" s="2"/>
      <c r="AJ52" s="148">
        <v>1395.9354838709678</v>
      </c>
      <c r="AK52" s="50">
        <f t="shared" si="0"/>
        <v>199.41935483870969</v>
      </c>
    </row>
    <row r="53" spans="1:37" x14ac:dyDescent="0.25">
      <c r="A53" s="45"/>
      <c r="B53" s="3" t="s">
        <v>202</v>
      </c>
      <c r="C53" t="s">
        <v>203</v>
      </c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>
        <v>281.80645161290323</v>
      </c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148">
        <v>281.80645161290323</v>
      </c>
      <c r="AK53" s="50">
        <f t="shared" si="0"/>
        <v>40.258064516129032</v>
      </c>
    </row>
    <row r="54" spans="1:37" x14ac:dyDescent="0.25">
      <c r="A54" s="45"/>
      <c r="B54" s="3" t="s">
        <v>204</v>
      </c>
      <c r="C54" t="s">
        <v>205</v>
      </c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>
        <v>433.09677419354836</v>
      </c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148">
        <v>433.09677419354836</v>
      </c>
      <c r="AK54" s="50">
        <f t="shared" si="0"/>
        <v>61.87096774193548</v>
      </c>
    </row>
    <row r="55" spans="1:37" x14ac:dyDescent="0.25">
      <c r="A55" s="45"/>
      <c r="B55" s="3" t="s">
        <v>206</v>
      </c>
      <c r="C55" t="s">
        <v>207</v>
      </c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>
        <v>5838</v>
      </c>
      <c r="T55" s="2"/>
      <c r="U55" s="2"/>
      <c r="V55" s="2"/>
      <c r="W55" s="2"/>
      <c r="X55" s="2"/>
      <c r="Y55" s="2"/>
      <c r="Z55" s="2"/>
      <c r="AA55" s="2"/>
      <c r="AB55" s="2"/>
      <c r="AC55" s="2">
        <v>1225</v>
      </c>
      <c r="AD55" s="2"/>
      <c r="AE55" s="2"/>
      <c r="AF55" s="2"/>
      <c r="AG55" s="2"/>
      <c r="AH55" s="2"/>
      <c r="AI55" s="2"/>
      <c r="AJ55" s="148">
        <v>7063</v>
      </c>
      <c r="AK55" s="50">
        <f t="shared" si="0"/>
        <v>1009</v>
      </c>
    </row>
    <row r="56" spans="1:37" x14ac:dyDescent="0.25">
      <c r="A56" s="45"/>
      <c r="B56" s="3" t="s">
        <v>208</v>
      </c>
      <c r="C56" t="s">
        <v>209</v>
      </c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>
        <v>6754.5483870967737</v>
      </c>
      <c r="AD56" s="2"/>
      <c r="AE56" s="2"/>
      <c r="AF56" s="2"/>
      <c r="AG56" s="2"/>
      <c r="AH56" s="2"/>
      <c r="AI56" s="2"/>
      <c r="AJ56" s="148">
        <v>6754.5483870967737</v>
      </c>
      <c r="AK56" s="50">
        <f t="shared" si="0"/>
        <v>964.93548387096769</v>
      </c>
    </row>
    <row r="57" spans="1:37" x14ac:dyDescent="0.25">
      <c r="A57" s="45"/>
      <c r="B57" s="3" t="s">
        <v>210</v>
      </c>
      <c r="C57" t="s">
        <v>211</v>
      </c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>
        <v>1411.741935483871</v>
      </c>
      <c r="R57" s="2"/>
      <c r="S57" s="2"/>
      <c r="T57" s="2"/>
      <c r="U57" s="2"/>
      <c r="V57" s="2"/>
      <c r="W57" s="2">
        <v>5069.8064516129034</v>
      </c>
      <c r="X57" s="2"/>
      <c r="Y57" s="2">
        <v>9710.1290322580644</v>
      </c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148">
        <v>16191.677419354839</v>
      </c>
      <c r="AK57" s="50">
        <f t="shared" si="0"/>
        <v>2313.0967741935483</v>
      </c>
    </row>
    <row r="58" spans="1:37" x14ac:dyDescent="0.25">
      <c r="A58" s="45"/>
      <c r="B58" s="3" t="s">
        <v>212</v>
      </c>
      <c r="C58" t="s">
        <v>213</v>
      </c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>
        <v>278.41935483870969</v>
      </c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148">
        <v>278.41935483870969</v>
      </c>
      <c r="AK58" s="50">
        <f t="shared" si="0"/>
        <v>39.774193548387096</v>
      </c>
    </row>
    <row r="59" spans="1:37" x14ac:dyDescent="0.25">
      <c r="A59" s="45"/>
      <c r="B59" s="3" t="s">
        <v>214</v>
      </c>
      <c r="C59" t="s">
        <v>215</v>
      </c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>
        <v>281.80645161290323</v>
      </c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148">
        <v>281.80645161290323</v>
      </c>
      <c r="AK59" s="50">
        <f t="shared" si="0"/>
        <v>40.258064516129032</v>
      </c>
    </row>
    <row r="60" spans="1:37" x14ac:dyDescent="0.25">
      <c r="A60" s="45"/>
      <c r="B60" s="3" t="s">
        <v>216</v>
      </c>
      <c r="C60" t="s">
        <v>217</v>
      </c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>
        <v>336</v>
      </c>
      <c r="S60" s="2"/>
      <c r="T60" s="2"/>
      <c r="U60" s="2"/>
      <c r="V60" s="2"/>
      <c r="W60" s="2">
        <v>2189.8709677419351</v>
      </c>
      <c r="X60" s="2"/>
      <c r="Y60" s="2"/>
      <c r="Z60" s="2"/>
      <c r="AA60" s="2"/>
      <c r="AB60" s="2"/>
      <c r="AC60" s="2">
        <v>3928.354838709678</v>
      </c>
      <c r="AD60" s="2"/>
      <c r="AE60" s="2"/>
      <c r="AF60" s="2"/>
      <c r="AG60" s="2"/>
      <c r="AH60" s="2"/>
      <c r="AI60" s="2"/>
      <c r="AJ60" s="148">
        <v>6454.2258064516136</v>
      </c>
      <c r="AK60" s="50">
        <f t="shared" si="0"/>
        <v>922.03225806451621</v>
      </c>
    </row>
    <row r="61" spans="1:37" x14ac:dyDescent="0.25">
      <c r="A61" s="45"/>
      <c r="B61" s="3" t="s">
        <v>218</v>
      </c>
      <c r="C61" t="s">
        <v>219</v>
      </c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>
        <v>278.41935483870969</v>
      </c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148">
        <v>278.41935483870969</v>
      </c>
      <c r="AK61" s="50">
        <f t="shared" si="0"/>
        <v>39.774193548387096</v>
      </c>
    </row>
    <row r="62" spans="1:37" x14ac:dyDescent="0.25">
      <c r="A62" s="45"/>
      <c r="B62" s="3" t="s">
        <v>220</v>
      </c>
      <c r="C62" t="s">
        <v>221</v>
      </c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>
        <v>1323</v>
      </c>
      <c r="T62" s="2"/>
      <c r="U62" s="2"/>
      <c r="V62" s="2"/>
      <c r="W62" s="2"/>
      <c r="X62" s="2"/>
      <c r="Y62" s="2"/>
      <c r="Z62" s="2"/>
      <c r="AA62" s="2"/>
      <c r="AB62" s="2"/>
      <c r="AC62" s="2">
        <v>1225</v>
      </c>
      <c r="AD62" s="2"/>
      <c r="AE62" s="2"/>
      <c r="AF62" s="2"/>
      <c r="AG62" s="2"/>
      <c r="AH62" s="2"/>
      <c r="AI62" s="2"/>
      <c r="AJ62" s="148">
        <v>2548</v>
      </c>
      <c r="AK62" s="50">
        <f t="shared" si="0"/>
        <v>364</v>
      </c>
    </row>
    <row r="63" spans="1:37" x14ac:dyDescent="0.25">
      <c r="A63" s="45"/>
      <c r="B63" s="3" t="s">
        <v>222</v>
      </c>
      <c r="C63" t="s">
        <v>223</v>
      </c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>
        <v>323.80645161290323</v>
      </c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148">
        <v>323.80645161290323</v>
      </c>
      <c r="AK63" s="50">
        <f t="shared" si="0"/>
        <v>46.258064516129032</v>
      </c>
    </row>
    <row r="64" spans="1:37" x14ac:dyDescent="0.25">
      <c r="A64" s="45"/>
      <c r="B64" s="3" t="s">
        <v>224</v>
      </c>
      <c r="C64" t="s">
        <v>225</v>
      </c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>
        <v>84</v>
      </c>
      <c r="S64" s="2"/>
      <c r="T64" s="2"/>
      <c r="U64" s="2"/>
      <c r="V64" s="2"/>
      <c r="W64" s="2">
        <v>1748.6451612903227</v>
      </c>
      <c r="X64" s="2"/>
      <c r="Y64" s="2">
        <v>62.322580645161281</v>
      </c>
      <c r="Z64" s="2"/>
      <c r="AA64" s="2"/>
      <c r="AB64" s="2"/>
      <c r="AC64" s="2">
        <v>4952.7258064516127</v>
      </c>
      <c r="AD64" s="2"/>
      <c r="AE64" s="2"/>
      <c r="AF64" s="2"/>
      <c r="AG64" s="2"/>
      <c r="AH64" s="2"/>
      <c r="AI64" s="2"/>
      <c r="AJ64" s="148">
        <v>6847.6935483870966</v>
      </c>
      <c r="AK64" s="50">
        <f t="shared" si="0"/>
        <v>978.24193548387098</v>
      </c>
    </row>
    <row r="65" spans="1:37" x14ac:dyDescent="0.25">
      <c r="A65" s="45"/>
      <c r="B65" s="3" t="s">
        <v>226</v>
      </c>
      <c r="C65" t="s">
        <v>227</v>
      </c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>
        <v>560.90322580645159</v>
      </c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148">
        <v>560.90322580645159</v>
      </c>
      <c r="AK65" s="50">
        <f t="shared" si="0"/>
        <v>80.129032258064512</v>
      </c>
    </row>
    <row r="66" spans="1:37" x14ac:dyDescent="0.25">
      <c r="A66" s="45"/>
      <c r="B66" s="3" t="s">
        <v>228</v>
      </c>
      <c r="C66" t="s">
        <v>229</v>
      </c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>
        <v>1225</v>
      </c>
      <c r="AD66" s="2"/>
      <c r="AE66" s="2"/>
      <c r="AF66" s="2"/>
      <c r="AG66" s="2"/>
      <c r="AH66" s="2"/>
      <c r="AI66" s="2"/>
      <c r="AJ66" s="148">
        <v>1225</v>
      </c>
      <c r="AK66" s="50">
        <f t="shared" si="0"/>
        <v>175</v>
      </c>
    </row>
    <row r="67" spans="1:37" x14ac:dyDescent="0.25">
      <c r="A67" s="45"/>
      <c r="B67" s="3" t="s">
        <v>230</v>
      </c>
      <c r="C67" t="s">
        <v>231</v>
      </c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>
        <v>337.35483870967744</v>
      </c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148">
        <v>337.35483870967744</v>
      </c>
      <c r="AK67" s="50">
        <f t="shared" si="0"/>
        <v>48.193548387096776</v>
      </c>
    </row>
    <row r="68" spans="1:37" x14ac:dyDescent="0.25">
      <c r="A68" s="45"/>
      <c r="B68" s="3" t="s">
        <v>232</v>
      </c>
      <c r="C68" t="s">
        <v>233</v>
      </c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>
        <v>371.22580645161293</v>
      </c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148">
        <v>371.22580645161293</v>
      </c>
      <c r="AK68" s="50">
        <f t="shared" si="0"/>
        <v>53.032258064516135</v>
      </c>
    </row>
    <row r="69" spans="1:37" x14ac:dyDescent="0.25">
      <c r="A69" s="45"/>
      <c r="B69" s="3" t="s">
        <v>234</v>
      </c>
      <c r="C69" t="s">
        <v>235</v>
      </c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>
        <v>1225</v>
      </c>
      <c r="AD69" s="2"/>
      <c r="AE69" s="2"/>
      <c r="AF69" s="2"/>
      <c r="AG69" s="2"/>
      <c r="AH69" s="2"/>
      <c r="AI69" s="2"/>
      <c r="AJ69" s="148">
        <v>1225</v>
      </c>
      <c r="AK69" s="50">
        <f t="shared" si="0"/>
        <v>175</v>
      </c>
    </row>
    <row r="70" spans="1:37" x14ac:dyDescent="0.25">
      <c r="A70" s="45"/>
      <c r="B70" s="3" t="s">
        <v>236</v>
      </c>
      <c r="C70" t="s">
        <v>237</v>
      </c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>
        <v>950.87096774193549</v>
      </c>
      <c r="AD70" s="2"/>
      <c r="AE70" s="2"/>
      <c r="AF70" s="2"/>
      <c r="AG70" s="2"/>
      <c r="AH70" s="2"/>
      <c r="AI70" s="2"/>
      <c r="AJ70" s="148">
        <v>950.87096774193549</v>
      </c>
      <c r="AK70" s="50">
        <f t="shared" si="0"/>
        <v>135.83870967741936</v>
      </c>
    </row>
    <row r="71" spans="1:37" x14ac:dyDescent="0.25">
      <c r="A71" s="45"/>
      <c r="B71" s="3" t="s">
        <v>238</v>
      </c>
      <c r="C71" t="s">
        <v>239</v>
      </c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>
        <v>7447.5483870967746</v>
      </c>
      <c r="AD71" s="2"/>
      <c r="AE71" s="2"/>
      <c r="AF71" s="2"/>
      <c r="AG71" s="2"/>
      <c r="AH71" s="2"/>
      <c r="AI71" s="2"/>
      <c r="AJ71" s="148">
        <v>7447.5483870967746</v>
      </c>
      <c r="AK71" s="50">
        <f t="shared" ref="AK71:AK134" si="1">AJ71/7</f>
        <v>1063.9354838709678</v>
      </c>
    </row>
    <row r="72" spans="1:37" x14ac:dyDescent="0.25">
      <c r="A72" s="45"/>
      <c r="B72" s="3" t="s">
        <v>240</v>
      </c>
      <c r="C72" t="s">
        <v>241</v>
      </c>
      <c r="D72" s="2"/>
      <c r="E72" s="2">
        <v>4511.6129032258068</v>
      </c>
      <c r="F72" s="2"/>
      <c r="G72" s="2"/>
      <c r="H72" s="2"/>
      <c r="I72" s="2">
        <v>2411.1612903225805</v>
      </c>
      <c r="J72" s="2"/>
      <c r="K72" s="2"/>
      <c r="L72" s="2"/>
      <c r="M72" s="2"/>
      <c r="N72" s="2">
        <v>5718.322580645161</v>
      </c>
      <c r="O72" s="2"/>
      <c r="P72" s="2"/>
      <c r="Q72" s="2">
        <v>2945.4193548387093</v>
      </c>
      <c r="R72" s="2"/>
      <c r="S72" s="2"/>
      <c r="T72" s="2"/>
      <c r="U72" s="2"/>
      <c r="V72" s="2"/>
      <c r="W72" s="2">
        <v>4933.1935483870966</v>
      </c>
      <c r="X72" s="2"/>
      <c r="Y72" s="2">
        <v>5023.2903225806449</v>
      </c>
      <c r="Z72" s="2"/>
      <c r="AA72" s="2"/>
      <c r="AB72" s="2"/>
      <c r="AC72" s="2">
        <v>8365.6774193548372</v>
      </c>
      <c r="AD72" s="2"/>
      <c r="AE72" s="2"/>
      <c r="AF72" s="2"/>
      <c r="AG72" s="2"/>
      <c r="AH72" s="2"/>
      <c r="AI72" s="2"/>
      <c r="AJ72" s="148">
        <v>33908.677419354834</v>
      </c>
      <c r="AK72" s="50">
        <f t="shared" si="1"/>
        <v>4844.0967741935474</v>
      </c>
    </row>
    <row r="73" spans="1:37" x14ac:dyDescent="0.25">
      <c r="A73" s="45"/>
      <c r="B73" s="3" t="s">
        <v>242</v>
      </c>
      <c r="C73" t="s">
        <v>243</v>
      </c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>
        <v>635.87096774193549</v>
      </c>
      <c r="X73" s="2"/>
      <c r="Y73" s="2"/>
      <c r="Z73" s="2"/>
      <c r="AA73" s="2"/>
      <c r="AB73" s="2"/>
      <c r="AC73" s="2">
        <v>1163.5806451612902</v>
      </c>
      <c r="AD73" s="2"/>
      <c r="AE73" s="2"/>
      <c r="AF73" s="2"/>
      <c r="AG73" s="2"/>
      <c r="AH73" s="2"/>
      <c r="AI73" s="2"/>
      <c r="AJ73" s="148">
        <v>1799.4516129032259</v>
      </c>
      <c r="AK73" s="50">
        <f t="shared" si="1"/>
        <v>257.06451612903226</v>
      </c>
    </row>
    <row r="74" spans="1:37" x14ac:dyDescent="0.25">
      <c r="A74" s="45"/>
      <c r="B74" s="3" t="s">
        <v>244</v>
      </c>
      <c r="C74" t="s">
        <v>245</v>
      </c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>
        <v>1037.1290322580644</v>
      </c>
      <c r="AD74" s="2"/>
      <c r="AE74" s="2"/>
      <c r="AF74" s="2"/>
      <c r="AG74" s="2"/>
      <c r="AH74" s="2"/>
      <c r="AI74" s="2"/>
      <c r="AJ74" s="148">
        <v>1037.1290322580644</v>
      </c>
      <c r="AK74" s="50">
        <f t="shared" si="1"/>
        <v>148.16129032258064</v>
      </c>
    </row>
    <row r="75" spans="1:37" x14ac:dyDescent="0.25">
      <c r="A75" s="45"/>
      <c r="B75" s="3" t="s">
        <v>246</v>
      </c>
      <c r="C75" t="s">
        <v>247</v>
      </c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>
        <v>936.19354838709683</v>
      </c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148">
        <v>936.19354838709683</v>
      </c>
      <c r="AK75" s="50">
        <f t="shared" si="1"/>
        <v>133.74193548387098</v>
      </c>
    </row>
    <row r="76" spans="1:37" x14ac:dyDescent="0.25">
      <c r="A76" s="45"/>
      <c r="B76" s="3" t="s">
        <v>248</v>
      </c>
      <c r="C76" t="s">
        <v>249</v>
      </c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>
        <v>598.83870967741939</v>
      </c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148">
        <v>598.83870967741939</v>
      </c>
      <c r="AK76" s="50">
        <f t="shared" si="1"/>
        <v>85.548387096774192</v>
      </c>
    </row>
    <row r="77" spans="1:37" x14ac:dyDescent="0.25">
      <c r="A77" s="45"/>
      <c r="B77" s="3" t="s">
        <v>250</v>
      </c>
      <c r="C77" t="s">
        <v>251</v>
      </c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>
        <v>281.80645161290323</v>
      </c>
      <c r="S77" s="2"/>
      <c r="T77" s="2"/>
      <c r="U77" s="2"/>
      <c r="V77" s="2"/>
      <c r="W77" s="2">
        <v>2185.8064516129034</v>
      </c>
      <c r="X77" s="2"/>
      <c r="Y77" s="2"/>
      <c r="Z77" s="2"/>
      <c r="AA77" s="2"/>
      <c r="AB77" s="2"/>
      <c r="AC77" s="2">
        <v>732.51612903225805</v>
      </c>
      <c r="AD77" s="2"/>
      <c r="AE77" s="2"/>
      <c r="AF77" s="2"/>
      <c r="AG77" s="2"/>
      <c r="AH77" s="2"/>
      <c r="AI77" s="2"/>
      <c r="AJ77" s="148">
        <v>3200.1290322580649</v>
      </c>
      <c r="AK77" s="50">
        <f t="shared" si="1"/>
        <v>457.16129032258067</v>
      </c>
    </row>
    <row r="78" spans="1:37" x14ac:dyDescent="0.25">
      <c r="A78" s="45"/>
      <c r="B78" s="3" t="s">
        <v>252</v>
      </c>
      <c r="C78" t="s">
        <v>253</v>
      </c>
      <c r="D78" s="2"/>
      <c r="E78" s="2"/>
      <c r="F78" s="2"/>
      <c r="G78" s="2"/>
      <c r="H78" s="2">
        <v>109.74193548387098</v>
      </c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148">
        <v>109.74193548387098</v>
      </c>
      <c r="AK78" s="50">
        <f t="shared" si="1"/>
        <v>15.67741935483871</v>
      </c>
    </row>
    <row r="79" spans="1:37" x14ac:dyDescent="0.25">
      <c r="A79" s="45"/>
      <c r="B79" s="3" t="s">
        <v>254</v>
      </c>
      <c r="C79" t="s">
        <v>255</v>
      </c>
      <c r="D79" s="2"/>
      <c r="E79" s="2">
        <v>4986.7096774193551</v>
      </c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>
        <v>1212.1290322580644</v>
      </c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148">
        <v>6198.8387096774195</v>
      </c>
      <c r="AK79" s="50">
        <f t="shared" si="1"/>
        <v>885.54838709677426</v>
      </c>
    </row>
    <row r="80" spans="1:37" x14ac:dyDescent="0.25">
      <c r="A80" s="45"/>
      <c r="B80" s="3" t="s">
        <v>256</v>
      </c>
      <c r="C80" t="s">
        <v>257</v>
      </c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>
        <v>1073.258064516129</v>
      </c>
      <c r="AD80" s="2"/>
      <c r="AE80" s="2"/>
      <c r="AF80" s="2"/>
      <c r="AG80" s="2"/>
      <c r="AH80" s="2"/>
      <c r="AI80" s="2"/>
      <c r="AJ80" s="148">
        <v>1073.258064516129</v>
      </c>
      <c r="AK80" s="50">
        <f t="shared" si="1"/>
        <v>153.32258064516128</v>
      </c>
    </row>
    <row r="81" spans="1:37" x14ac:dyDescent="0.25">
      <c r="A81" s="45"/>
      <c r="B81" s="3" t="s">
        <v>258</v>
      </c>
      <c r="C81" t="s">
        <v>259</v>
      </c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>
        <v>1530.0645161290324</v>
      </c>
      <c r="X81" s="2">
        <v>189</v>
      </c>
      <c r="Y81" s="2"/>
      <c r="Z81" s="2"/>
      <c r="AA81" s="2"/>
      <c r="AB81" s="2"/>
      <c r="AC81" s="2">
        <v>3537.7096774193546</v>
      </c>
      <c r="AD81" s="2"/>
      <c r="AE81" s="2"/>
      <c r="AF81" s="2"/>
      <c r="AG81" s="2"/>
      <c r="AH81" s="2"/>
      <c r="AI81" s="2"/>
      <c r="AJ81" s="148">
        <v>5256.7741935483873</v>
      </c>
      <c r="AK81" s="50">
        <f t="shared" si="1"/>
        <v>750.9677419354839</v>
      </c>
    </row>
    <row r="82" spans="1:37" x14ac:dyDescent="0.25">
      <c r="A82" s="45"/>
      <c r="B82" s="3" t="s">
        <v>260</v>
      </c>
      <c r="C82" t="s">
        <v>261</v>
      </c>
      <c r="D82" s="2"/>
      <c r="E82" s="2"/>
      <c r="F82" s="2"/>
      <c r="G82" s="2"/>
      <c r="H82" s="2"/>
      <c r="I82" s="2"/>
      <c r="J82" s="2"/>
      <c r="K82" s="2"/>
      <c r="L82" s="2"/>
      <c r="M82" s="2"/>
      <c r="N82" s="2">
        <v>8218.1129032258068</v>
      </c>
      <c r="O82" s="2"/>
      <c r="P82" s="2"/>
      <c r="Q82" s="2"/>
      <c r="R82" s="2"/>
      <c r="S82" s="2"/>
      <c r="T82" s="2"/>
      <c r="U82" s="2"/>
      <c r="V82" s="2"/>
      <c r="W82" s="2"/>
      <c r="X82" s="2">
        <v>3423</v>
      </c>
      <c r="Y82" s="2"/>
      <c r="Z82" s="2"/>
      <c r="AA82" s="2"/>
      <c r="AB82" s="2"/>
      <c r="AC82" s="2">
        <v>1113.4516129032259</v>
      </c>
      <c r="AD82" s="2"/>
      <c r="AE82" s="2"/>
      <c r="AF82" s="2"/>
      <c r="AG82" s="2"/>
      <c r="AH82" s="2"/>
      <c r="AI82" s="2"/>
      <c r="AJ82" s="148">
        <v>12754.564516129032</v>
      </c>
      <c r="AK82" s="50">
        <f t="shared" si="1"/>
        <v>1822.0806451612902</v>
      </c>
    </row>
    <row r="83" spans="1:37" x14ac:dyDescent="0.25">
      <c r="A83" s="45"/>
      <c r="B83" s="3" t="s">
        <v>262</v>
      </c>
      <c r="C83" t="s">
        <v>263</v>
      </c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>
        <v>323.80645161290323</v>
      </c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148">
        <v>323.80645161290323</v>
      </c>
      <c r="AK83" s="50">
        <f t="shared" si="1"/>
        <v>46.258064516129032</v>
      </c>
    </row>
    <row r="84" spans="1:37" x14ac:dyDescent="0.25">
      <c r="A84" s="45"/>
      <c r="B84" s="3" t="s">
        <v>264</v>
      </c>
      <c r="C84" t="s">
        <v>265</v>
      </c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>
        <v>493.16129032258067</v>
      </c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148">
        <v>493.16129032258067</v>
      </c>
      <c r="AK84" s="50">
        <f t="shared" si="1"/>
        <v>70.451612903225808</v>
      </c>
    </row>
    <row r="85" spans="1:37" x14ac:dyDescent="0.25">
      <c r="A85" s="45"/>
      <c r="B85" s="3" t="s">
        <v>266</v>
      </c>
      <c r="C85" t="s">
        <v>267</v>
      </c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>
        <v>317.0322580645161</v>
      </c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148">
        <v>317.0322580645161</v>
      </c>
      <c r="AK85" s="50">
        <f t="shared" si="1"/>
        <v>45.29032258064516</v>
      </c>
    </row>
    <row r="86" spans="1:37" x14ac:dyDescent="0.25">
      <c r="A86" s="45"/>
      <c r="B86" s="3" t="s">
        <v>268</v>
      </c>
      <c r="C86" t="s">
        <v>269</v>
      </c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>
        <v>288.58064516129031</v>
      </c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148">
        <v>288.58064516129031</v>
      </c>
      <c r="AK86" s="50">
        <f t="shared" si="1"/>
        <v>41.225806451612904</v>
      </c>
    </row>
    <row r="87" spans="1:37" x14ac:dyDescent="0.25">
      <c r="A87" s="45"/>
      <c r="B87" s="3" t="s">
        <v>270</v>
      </c>
      <c r="C87" t="s">
        <v>271</v>
      </c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>
        <v>2118.9677419354839</v>
      </c>
      <c r="X87" s="2"/>
      <c r="Y87" s="2"/>
      <c r="Z87" s="2"/>
      <c r="AA87" s="2"/>
      <c r="AB87" s="2"/>
      <c r="AC87" s="2">
        <v>6350.1290322580644</v>
      </c>
      <c r="AD87" s="2"/>
      <c r="AE87" s="2"/>
      <c r="AF87" s="2"/>
      <c r="AG87" s="2"/>
      <c r="AH87" s="2"/>
      <c r="AI87" s="2"/>
      <c r="AJ87" s="148">
        <v>8469.0967741935492</v>
      </c>
      <c r="AK87" s="50">
        <f t="shared" si="1"/>
        <v>1209.8709677419356</v>
      </c>
    </row>
    <row r="88" spans="1:37" x14ac:dyDescent="0.25">
      <c r="A88" s="45"/>
      <c r="B88" s="3" t="s">
        <v>272</v>
      </c>
      <c r="C88" t="s">
        <v>273</v>
      </c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>
        <v>1917.5483870967741</v>
      </c>
      <c r="X88" s="2"/>
      <c r="Y88" s="2"/>
      <c r="Z88" s="2"/>
      <c r="AA88" s="2"/>
      <c r="AB88" s="2"/>
      <c r="AC88" s="2">
        <v>2514.5806451612907</v>
      </c>
      <c r="AD88" s="2"/>
      <c r="AE88" s="2"/>
      <c r="AF88" s="2"/>
      <c r="AG88" s="2"/>
      <c r="AH88" s="2"/>
      <c r="AI88" s="2"/>
      <c r="AJ88" s="148">
        <v>4432.1290322580644</v>
      </c>
      <c r="AK88" s="50">
        <f t="shared" si="1"/>
        <v>633.16129032258061</v>
      </c>
    </row>
    <row r="89" spans="1:37" x14ac:dyDescent="0.25">
      <c r="A89" s="45"/>
      <c r="B89" s="3" t="s">
        <v>274</v>
      </c>
      <c r="C89" t="s">
        <v>275</v>
      </c>
      <c r="D89" s="2"/>
      <c r="E89" s="2"/>
      <c r="F89" s="2"/>
      <c r="G89" s="2"/>
      <c r="H89" s="2"/>
      <c r="I89" s="2"/>
      <c r="J89" s="2">
        <v>6572.4354838709678</v>
      </c>
      <c r="K89" s="2"/>
      <c r="L89" s="2"/>
      <c r="M89" s="2"/>
      <c r="N89" s="2">
        <v>6790</v>
      </c>
      <c r="O89" s="2"/>
      <c r="P89" s="2"/>
      <c r="Q89" s="2">
        <v>1655.6129032258066</v>
      </c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148">
        <v>15018.048387096775</v>
      </c>
      <c r="AK89" s="50">
        <f t="shared" si="1"/>
        <v>2145.4354838709678</v>
      </c>
    </row>
    <row r="90" spans="1:37" x14ac:dyDescent="0.25">
      <c r="A90" s="45"/>
      <c r="B90" s="3" t="s">
        <v>276</v>
      </c>
      <c r="C90" t="s">
        <v>277</v>
      </c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>
        <v>2835</v>
      </c>
      <c r="X90" s="2"/>
      <c r="Y90" s="2">
        <v>8681.5806451612898</v>
      </c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148">
        <v>11516.58064516129</v>
      </c>
      <c r="AK90" s="50">
        <f t="shared" si="1"/>
        <v>1645.2258064516129</v>
      </c>
    </row>
    <row r="91" spans="1:37" x14ac:dyDescent="0.25">
      <c r="A91" s="45"/>
      <c r="B91" s="3" t="s">
        <v>278</v>
      </c>
      <c r="C91" t="s">
        <v>279</v>
      </c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>
        <v>247.48387096774192</v>
      </c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148">
        <v>247.48387096774192</v>
      </c>
      <c r="AK91" s="50">
        <f t="shared" si="1"/>
        <v>35.354838709677416</v>
      </c>
    </row>
    <row r="92" spans="1:37" x14ac:dyDescent="0.25">
      <c r="A92" s="45"/>
      <c r="B92" s="3" t="s">
        <v>280</v>
      </c>
      <c r="C92" t="s">
        <v>281</v>
      </c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>
        <v>4828.645161290322</v>
      </c>
      <c r="X92" s="2"/>
      <c r="Y92" s="2"/>
      <c r="Z92" s="2"/>
      <c r="AA92" s="2"/>
      <c r="AB92" s="2"/>
      <c r="AC92" s="2">
        <v>10310.887096774193</v>
      </c>
      <c r="AD92" s="2"/>
      <c r="AE92" s="2"/>
      <c r="AF92" s="2"/>
      <c r="AG92" s="2"/>
      <c r="AH92" s="2"/>
      <c r="AI92" s="2"/>
      <c r="AJ92" s="148">
        <v>15139.532258064515</v>
      </c>
      <c r="AK92" s="50">
        <f t="shared" si="1"/>
        <v>2162.7903225806449</v>
      </c>
    </row>
    <row r="93" spans="1:37" x14ac:dyDescent="0.25">
      <c r="A93" s="45"/>
      <c r="B93" s="3" t="s">
        <v>282</v>
      </c>
      <c r="C93" t="s">
        <v>283</v>
      </c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>
        <v>582.58064516129025</v>
      </c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>
        <v>3231.7419354838712</v>
      </c>
      <c r="AD93" s="2"/>
      <c r="AE93" s="2"/>
      <c r="AF93" s="2"/>
      <c r="AG93" s="2"/>
      <c r="AH93" s="2"/>
      <c r="AI93" s="2"/>
      <c r="AJ93" s="148">
        <v>3814.3225806451615</v>
      </c>
      <c r="AK93" s="50">
        <f t="shared" si="1"/>
        <v>544.90322580645159</v>
      </c>
    </row>
    <row r="94" spans="1:37" x14ac:dyDescent="0.25">
      <c r="A94" s="45"/>
      <c r="B94" s="3" t="s">
        <v>284</v>
      </c>
      <c r="C94" t="s">
        <v>285</v>
      </c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>
        <v>2876.322580645161</v>
      </c>
      <c r="AD94" s="2"/>
      <c r="AE94" s="2"/>
      <c r="AF94" s="2"/>
      <c r="AG94" s="2"/>
      <c r="AH94" s="2"/>
      <c r="AI94" s="2"/>
      <c r="AJ94" s="148">
        <v>2876.322580645161</v>
      </c>
      <c r="AK94" s="50">
        <f t="shared" si="1"/>
        <v>410.90322580645159</v>
      </c>
    </row>
    <row r="95" spans="1:37" x14ac:dyDescent="0.25">
      <c r="A95" s="45"/>
      <c r="B95" s="3" t="s">
        <v>286</v>
      </c>
      <c r="C95" t="s">
        <v>287</v>
      </c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>
        <v>4798.6129032258068</v>
      </c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>
        <v>5820.3870967741932</v>
      </c>
      <c r="AD95" s="2"/>
      <c r="AE95" s="2"/>
      <c r="AF95" s="2"/>
      <c r="AG95" s="2"/>
      <c r="AH95" s="2"/>
      <c r="AI95" s="2"/>
      <c r="AJ95" s="148">
        <v>10619</v>
      </c>
      <c r="AK95" s="50">
        <f t="shared" si="1"/>
        <v>1517</v>
      </c>
    </row>
    <row r="96" spans="1:37" x14ac:dyDescent="0.25">
      <c r="A96" s="45"/>
      <c r="B96" s="3" t="s">
        <v>288</v>
      </c>
      <c r="C96" t="s">
        <v>289</v>
      </c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>
        <v>714</v>
      </c>
      <c r="R96" s="2"/>
      <c r="S96" s="2"/>
      <c r="T96" s="2"/>
      <c r="U96" s="2"/>
      <c r="V96" s="2"/>
      <c r="W96" s="2">
        <v>2781.9354838709678</v>
      </c>
      <c r="X96" s="2"/>
      <c r="Y96" s="2"/>
      <c r="Z96" s="2"/>
      <c r="AA96" s="2"/>
      <c r="AB96" s="2"/>
      <c r="AC96" s="2">
        <v>6877.8387096774186</v>
      </c>
      <c r="AD96" s="2"/>
      <c r="AE96" s="2"/>
      <c r="AF96" s="2"/>
      <c r="AG96" s="2"/>
      <c r="AH96" s="2"/>
      <c r="AI96" s="2"/>
      <c r="AJ96" s="148">
        <v>10373.774193548386</v>
      </c>
      <c r="AK96" s="50">
        <f t="shared" si="1"/>
        <v>1481.9677419354837</v>
      </c>
    </row>
    <row r="97" spans="1:37" x14ac:dyDescent="0.25">
      <c r="A97" s="45"/>
      <c r="B97" s="3" t="s">
        <v>290</v>
      </c>
      <c r="C97" t="s">
        <v>291</v>
      </c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>
        <v>2883.0967741935483</v>
      </c>
      <c r="R97" s="2"/>
      <c r="S97" s="2"/>
      <c r="T97" s="2"/>
      <c r="U97" s="2"/>
      <c r="V97" s="2"/>
      <c r="W97" s="2">
        <v>1507.258064516129</v>
      </c>
      <c r="X97" s="2"/>
      <c r="Y97" s="2"/>
      <c r="Z97" s="2"/>
      <c r="AA97" s="2"/>
      <c r="AB97" s="2"/>
      <c r="AC97" s="2">
        <v>2230.2903225806454</v>
      </c>
      <c r="AD97" s="2"/>
      <c r="AE97" s="2"/>
      <c r="AF97" s="2"/>
      <c r="AG97" s="2"/>
      <c r="AH97" s="2"/>
      <c r="AI97" s="2"/>
      <c r="AJ97" s="148">
        <v>6620.645161290322</v>
      </c>
      <c r="AK97" s="50">
        <f t="shared" si="1"/>
        <v>945.80645161290317</v>
      </c>
    </row>
    <row r="98" spans="1:37" x14ac:dyDescent="0.25">
      <c r="A98" s="45"/>
      <c r="B98" s="3" t="s">
        <v>292</v>
      </c>
      <c r="C98" t="s">
        <v>293</v>
      </c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>
        <v>2132.516129032258</v>
      </c>
      <c r="AD98" s="2"/>
      <c r="AE98" s="2"/>
      <c r="AF98" s="2"/>
      <c r="AG98" s="2"/>
      <c r="AH98" s="2"/>
      <c r="AI98" s="2"/>
      <c r="AJ98" s="148">
        <v>2132.516129032258</v>
      </c>
      <c r="AK98" s="50">
        <f t="shared" si="1"/>
        <v>304.64516129032256</v>
      </c>
    </row>
    <row r="99" spans="1:37" x14ac:dyDescent="0.25">
      <c r="A99" s="45"/>
      <c r="B99" s="3" t="s">
        <v>294</v>
      </c>
      <c r="C99" t="s">
        <v>295</v>
      </c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>
        <v>281.80645161290323</v>
      </c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148">
        <v>281.80645161290323</v>
      </c>
      <c r="AK99" s="50">
        <f t="shared" si="1"/>
        <v>40.258064516129032</v>
      </c>
    </row>
    <row r="100" spans="1:37" x14ac:dyDescent="0.25">
      <c r="A100" s="45"/>
      <c r="B100" s="3" t="s">
        <v>296</v>
      </c>
      <c r="C100" t="s">
        <v>297</v>
      </c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>
        <v>288.58064516129031</v>
      </c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148">
        <v>288.58064516129031</v>
      </c>
      <c r="AK100" s="50">
        <f t="shared" si="1"/>
        <v>41.225806451612904</v>
      </c>
    </row>
    <row r="101" spans="1:37" x14ac:dyDescent="0.25">
      <c r="A101" s="45"/>
      <c r="B101" s="3" t="s">
        <v>298</v>
      </c>
      <c r="C101" t="s">
        <v>299</v>
      </c>
      <c r="D101" s="2"/>
      <c r="E101" s="2">
        <v>5224.2580645161297</v>
      </c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>
        <v>294</v>
      </c>
      <c r="R101" s="2"/>
      <c r="S101" s="2"/>
      <c r="T101" s="2"/>
      <c r="U101" s="2"/>
      <c r="V101" s="2"/>
      <c r="W101" s="2">
        <v>1212.1290322580644</v>
      </c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148">
        <v>6730.3870967741941</v>
      </c>
      <c r="AK101" s="50">
        <f t="shared" si="1"/>
        <v>961.48387096774206</v>
      </c>
    </row>
    <row r="102" spans="1:37" x14ac:dyDescent="0.25">
      <c r="A102" s="45"/>
      <c r="B102" s="3" t="s">
        <v>300</v>
      </c>
      <c r="C102" t="s">
        <v>302</v>
      </c>
      <c r="D102" s="2"/>
      <c r="E102" s="2">
        <v>7866.645161290322</v>
      </c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>
        <v>4913.7741935483873</v>
      </c>
      <c r="R102" s="2"/>
      <c r="S102" s="2"/>
      <c r="T102" s="2"/>
      <c r="U102" s="2"/>
      <c r="V102" s="2"/>
      <c r="W102" s="2">
        <v>1232</v>
      </c>
      <c r="X102" s="2"/>
      <c r="Y102" s="2"/>
      <c r="Z102" s="2"/>
      <c r="AA102" s="2"/>
      <c r="AB102" s="2"/>
      <c r="AC102" s="2">
        <v>11235.903225806453</v>
      </c>
      <c r="AD102" s="2"/>
      <c r="AE102" s="2"/>
      <c r="AF102" s="2"/>
      <c r="AG102" s="2"/>
      <c r="AH102" s="2"/>
      <c r="AI102" s="2"/>
      <c r="AJ102" s="148">
        <v>25248.322580645159</v>
      </c>
      <c r="AK102" s="50">
        <f t="shared" si="1"/>
        <v>3606.9032258064512</v>
      </c>
    </row>
    <row r="103" spans="1:37" x14ac:dyDescent="0.25">
      <c r="A103" s="45"/>
      <c r="B103" s="3" t="s">
        <v>303</v>
      </c>
      <c r="C103" t="s">
        <v>304</v>
      </c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>
        <v>1390.9677419354839</v>
      </c>
      <c r="X103" s="2"/>
      <c r="Y103" s="2"/>
      <c r="Z103" s="2"/>
      <c r="AA103" s="2"/>
      <c r="AB103" s="2"/>
      <c r="AC103" s="2">
        <v>2413.6451612903224</v>
      </c>
      <c r="AD103" s="2"/>
      <c r="AE103" s="2"/>
      <c r="AF103" s="2"/>
      <c r="AG103" s="2"/>
      <c r="AH103" s="2"/>
      <c r="AI103" s="2"/>
      <c r="AJ103" s="148">
        <v>3804.6129032258063</v>
      </c>
      <c r="AK103" s="50">
        <f t="shared" si="1"/>
        <v>543.51612903225805</v>
      </c>
    </row>
    <row r="104" spans="1:37" x14ac:dyDescent="0.25">
      <c r="A104" s="45"/>
      <c r="B104" s="3" t="s">
        <v>305</v>
      </c>
      <c r="C104" t="s">
        <v>306</v>
      </c>
      <c r="D104" s="2"/>
      <c r="E104" s="2"/>
      <c r="F104" s="2"/>
      <c r="G104" s="2"/>
      <c r="H104" s="2"/>
      <c r="I104" s="2">
        <v>4102.4516129032263</v>
      </c>
      <c r="J104" s="2"/>
      <c r="K104" s="2"/>
      <c r="L104" s="2"/>
      <c r="M104" s="2"/>
      <c r="N104" s="2"/>
      <c r="O104" s="2"/>
      <c r="P104" s="2"/>
      <c r="Q104" s="2">
        <v>883.35483870967732</v>
      </c>
      <c r="R104" s="2"/>
      <c r="S104" s="2"/>
      <c r="T104" s="2"/>
      <c r="U104" s="2"/>
      <c r="V104" s="2"/>
      <c r="W104" s="2">
        <v>4186.677419354839</v>
      </c>
      <c r="X104" s="2"/>
      <c r="Y104" s="2"/>
      <c r="Z104" s="2"/>
      <c r="AA104" s="2"/>
      <c r="AB104" s="2"/>
      <c r="AC104" s="2">
        <v>4052.4354838709673</v>
      </c>
      <c r="AD104" s="2"/>
      <c r="AE104" s="2"/>
      <c r="AF104" s="2"/>
      <c r="AG104" s="2"/>
      <c r="AH104" s="2"/>
      <c r="AI104" s="2"/>
      <c r="AJ104" s="148">
        <v>13224.91935483871</v>
      </c>
      <c r="AK104" s="50">
        <f t="shared" si="1"/>
        <v>1889.2741935483871</v>
      </c>
    </row>
    <row r="105" spans="1:37" x14ac:dyDescent="0.25">
      <c r="A105" s="45"/>
      <c r="B105" s="3" t="s">
        <v>307</v>
      </c>
      <c r="C105" t="s">
        <v>308</v>
      </c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>
        <v>378</v>
      </c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148">
        <v>378</v>
      </c>
      <c r="AK105" s="50">
        <f t="shared" si="1"/>
        <v>54</v>
      </c>
    </row>
    <row r="106" spans="1:37" x14ac:dyDescent="0.25">
      <c r="A106" s="45"/>
      <c r="B106" s="3" t="s">
        <v>309</v>
      </c>
      <c r="C106" t="s">
        <v>310</v>
      </c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>
        <v>1260</v>
      </c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>
        <v>790.32258064516134</v>
      </c>
      <c r="AD106" s="2"/>
      <c r="AE106" s="2"/>
      <c r="AF106" s="2"/>
      <c r="AG106" s="2"/>
      <c r="AH106" s="2"/>
      <c r="AI106" s="2"/>
      <c r="AJ106" s="148">
        <v>2050.3225806451615</v>
      </c>
      <c r="AK106" s="50">
        <f t="shared" si="1"/>
        <v>292.90322580645164</v>
      </c>
    </row>
    <row r="107" spans="1:37" x14ac:dyDescent="0.25">
      <c r="A107" s="45"/>
      <c r="B107" s="3" t="s">
        <v>311</v>
      </c>
      <c r="C107" t="s">
        <v>312</v>
      </c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>
        <v>639.48387096774195</v>
      </c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148">
        <v>639.48387096774195</v>
      </c>
      <c r="AK107" s="50">
        <f t="shared" si="1"/>
        <v>91.354838709677423</v>
      </c>
    </row>
    <row r="108" spans="1:37" x14ac:dyDescent="0.25">
      <c r="A108" s="45"/>
      <c r="B108" s="3" t="s">
        <v>313</v>
      </c>
      <c r="C108" t="s">
        <v>314</v>
      </c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>
        <v>571.96774193548379</v>
      </c>
      <c r="AF108" s="2"/>
      <c r="AG108" s="2"/>
      <c r="AH108" s="2"/>
      <c r="AI108" s="2"/>
      <c r="AJ108" s="148">
        <v>571.96774193548379</v>
      </c>
      <c r="AK108" s="50">
        <f t="shared" si="1"/>
        <v>81.709677419354833</v>
      </c>
    </row>
    <row r="109" spans="1:37" x14ac:dyDescent="0.25">
      <c r="A109" s="45"/>
      <c r="B109" s="3" t="s">
        <v>315</v>
      </c>
      <c r="C109" t="s">
        <v>316</v>
      </c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>
        <v>3706.2741935483873</v>
      </c>
      <c r="X109" s="2"/>
      <c r="Y109" s="2"/>
      <c r="Z109" s="2"/>
      <c r="AA109" s="2"/>
      <c r="AB109" s="2"/>
      <c r="AC109" s="2">
        <v>9790.1774193548372</v>
      </c>
      <c r="AD109" s="2"/>
      <c r="AE109" s="2"/>
      <c r="AF109" s="2"/>
      <c r="AG109" s="2"/>
      <c r="AH109" s="2"/>
      <c r="AI109" s="2"/>
      <c r="AJ109" s="148">
        <v>13496.451612903224</v>
      </c>
      <c r="AK109" s="50">
        <f t="shared" si="1"/>
        <v>1928.064516129032</v>
      </c>
    </row>
    <row r="110" spans="1:37" x14ac:dyDescent="0.25">
      <c r="A110" s="45"/>
      <c r="B110" s="3" t="s">
        <v>317</v>
      </c>
      <c r="C110" t="s">
        <v>318</v>
      </c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>
        <v>433.09677419354836</v>
      </c>
      <c r="W110" s="2">
        <v>496.77419354838707</v>
      </c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148">
        <v>929.87096774193537</v>
      </c>
      <c r="AK110" s="50">
        <f t="shared" si="1"/>
        <v>132.83870967741933</v>
      </c>
    </row>
    <row r="111" spans="1:37" x14ac:dyDescent="0.25">
      <c r="A111" s="45"/>
      <c r="B111" s="3" t="s">
        <v>319</v>
      </c>
      <c r="C111" t="s">
        <v>320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>
        <v>337.35483870967744</v>
      </c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148">
        <v>337.35483870967744</v>
      </c>
      <c r="AK111" s="50">
        <f t="shared" si="1"/>
        <v>48.193548387096776</v>
      </c>
    </row>
    <row r="112" spans="1:37" x14ac:dyDescent="0.25">
      <c r="A112" s="45"/>
      <c r="B112" s="3" t="s">
        <v>321</v>
      </c>
      <c r="C112" t="s">
        <v>322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>
        <v>490</v>
      </c>
      <c r="O112" s="2"/>
      <c r="P112" s="2"/>
      <c r="Q112" s="2">
        <v>1302</v>
      </c>
      <c r="R112" s="2"/>
      <c r="S112" s="2"/>
      <c r="T112" s="2"/>
      <c r="U112" s="2"/>
      <c r="V112" s="2"/>
      <c r="W112" s="2">
        <v>4864.7741935483873</v>
      </c>
      <c r="X112" s="2"/>
      <c r="Y112" s="2"/>
      <c r="Z112" s="2"/>
      <c r="AA112" s="2"/>
      <c r="AB112" s="2"/>
      <c r="AC112" s="2">
        <v>11798.161290322581</v>
      </c>
      <c r="AD112" s="2"/>
      <c r="AE112" s="2"/>
      <c r="AF112" s="2"/>
      <c r="AG112" s="2"/>
      <c r="AH112" s="2"/>
      <c r="AI112" s="2"/>
      <c r="AJ112" s="148">
        <v>18454.93548387097</v>
      </c>
      <c r="AK112" s="50">
        <f t="shared" si="1"/>
        <v>2636.4193548387098</v>
      </c>
    </row>
    <row r="113" spans="1:37" x14ac:dyDescent="0.25">
      <c r="A113" s="45"/>
      <c r="B113" s="3" t="s">
        <v>323</v>
      </c>
      <c r="C113" t="s">
        <v>324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>
        <v>5986.8064516129034</v>
      </c>
      <c r="O113" s="2"/>
      <c r="P113" s="2"/>
      <c r="Q113" s="2">
        <v>2995.5483870967741</v>
      </c>
      <c r="R113" s="2"/>
      <c r="S113" s="2"/>
      <c r="T113" s="2"/>
      <c r="U113" s="2"/>
      <c r="V113" s="2"/>
      <c r="W113" s="2">
        <v>1947.3548387096773</v>
      </c>
      <c r="X113" s="2"/>
      <c r="Y113" s="2"/>
      <c r="Z113" s="2"/>
      <c r="AA113" s="2"/>
      <c r="AB113" s="2"/>
      <c r="AC113" s="2">
        <v>4815.0967741935483</v>
      </c>
      <c r="AD113" s="2"/>
      <c r="AE113" s="2"/>
      <c r="AF113" s="2"/>
      <c r="AG113" s="2"/>
      <c r="AH113" s="2"/>
      <c r="AI113" s="2"/>
      <c r="AJ113" s="148">
        <v>15744.806451612905</v>
      </c>
      <c r="AK113" s="50">
        <f t="shared" si="1"/>
        <v>2249.2580645161293</v>
      </c>
    </row>
    <row r="114" spans="1:37" x14ac:dyDescent="0.25">
      <c r="A114" s="45"/>
      <c r="B114" s="3" t="s">
        <v>325</v>
      </c>
      <c r="C114" t="s">
        <v>326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>
        <v>1484.9032258064517</v>
      </c>
      <c r="R114" s="2"/>
      <c r="S114" s="2"/>
      <c r="T114" s="2"/>
      <c r="U114" s="2"/>
      <c r="V114" s="2"/>
      <c r="W114" s="2">
        <v>1907.6129032258063</v>
      </c>
      <c r="X114" s="2"/>
      <c r="Y114" s="2"/>
      <c r="Z114" s="2"/>
      <c r="AA114" s="2"/>
      <c r="AB114" s="2"/>
      <c r="AC114" s="2">
        <v>4667.1935483870966</v>
      </c>
      <c r="AD114" s="2"/>
      <c r="AE114" s="2"/>
      <c r="AF114" s="2"/>
      <c r="AG114" s="2"/>
      <c r="AH114" s="2"/>
      <c r="AI114" s="2"/>
      <c r="AJ114" s="148">
        <v>8059.7096774193542</v>
      </c>
      <c r="AK114" s="50">
        <f t="shared" si="1"/>
        <v>1151.3870967741934</v>
      </c>
    </row>
    <row r="115" spans="1:37" x14ac:dyDescent="0.25">
      <c r="A115" s="45"/>
      <c r="B115" s="3" t="s">
        <v>329</v>
      </c>
      <c r="C115" t="s">
        <v>330</v>
      </c>
      <c r="D115" s="2"/>
      <c r="E115" s="2"/>
      <c r="F115" s="2"/>
      <c r="G115" s="2"/>
      <c r="H115" s="2"/>
      <c r="I115" s="2">
        <v>1647.483870967742</v>
      </c>
      <c r="J115" s="2"/>
      <c r="K115" s="2"/>
      <c r="L115" s="2"/>
      <c r="M115" s="2"/>
      <c r="N115" s="2">
        <v>964.19354838709683</v>
      </c>
      <c r="O115" s="2"/>
      <c r="P115" s="2"/>
      <c r="Q115" s="2">
        <v>2916.2903225806454</v>
      </c>
      <c r="R115" s="2"/>
      <c r="S115" s="2"/>
      <c r="T115" s="2"/>
      <c r="U115" s="2"/>
      <c r="V115" s="2"/>
      <c r="W115" s="2">
        <v>4769.0322580645161</v>
      </c>
      <c r="X115" s="2"/>
      <c r="Y115" s="2"/>
      <c r="Z115" s="2"/>
      <c r="AA115" s="2"/>
      <c r="AB115" s="2"/>
      <c r="AC115" s="2">
        <v>11502.693548387097</v>
      </c>
      <c r="AD115" s="2"/>
      <c r="AE115" s="2"/>
      <c r="AF115" s="2"/>
      <c r="AG115" s="2"/>
      <c r="AH115" s="2"/>
      <c r="AI115" s="2"/>
      <c r="AJ115" s="148">
        <v>21799.693548387098</v>
      </c>
      <c r="AK115" s="50">
        <f t="shared" si="1"/>
        <v>3114.2419354838712</v>
      </c>
    </row>
    <row r="116" spans="1:37" x14ac:dyDescent="0.25">
      <c r="A116" s="45"/>
      <c r="B116" s="3" t="s">
        <v>331</v>
      </c>
      <c r="C116" t="s">
        <v>332</v>
      </c>
      <c r="D116" s="2"/>
      <c r="E116" s="2"/>
      <c r="F116" s="2"/>
      <c r="G116" s="2"/>
      <c r="H116" s="2"/>
      <c r="I116" s="2">
        <v>4148.2903225806449</v>
      </c>
      <c r="J116" s="2"/>
      <c r="K116" s="2"/>
      <c r="L116" s="2"/>
      <c r="M116" s="2"/>
      <c r="N116" s="2"/>
      <c r="O116" s="2"/>
      <c r="P116" s="2"/>
      <c r="Q116" s="2">
        <v>5972.1290322580644</v>
      </c>
      <c r="R116" s="2"/>
      <c r="S116" s="2"/>
      <c r="T116" s="2"/>
      <c r="U116" s="2"/>
      <c r="V116" s="2"/>
      <c r="W116" s="2"/>
      <c r="X116" s="2"/>
      <c r="Y116" s="2">
        <v>8502.7419354838712</v>
      </c>
      <c r="Z116" s="2"/>
      <c r="AA116" s="2"/>
      <c r="AB116" s="2"/>
      <c r="AC116" s="2">
        <v>4427.3870967741932</v>
      </c>
      <c r="AD116" s="2"/>
      <c r="AE116" s="2"/>
      <c r="AF116" s="2"/>
      <c r="AG116" s="2"/>
      <c r="AH116" s="2"/>
      <c r="AI116" s="2"/>
      <c r="AJ116" s="148">
        <v>23050.548387096773</v>
      </c>
      <c r="AK116" s="50">
        <f t="shared" si="1"/>
        <v>3292.9354838709673</v>
      </c>
    </row>
    <row r="117" spans="1:37" x14ac:dyDescent="0.25">
      <c r="A117" s="45"/>
      <c r="B117" s="3" t="s">
        <v>333</v>
      </c>
      <c r="C117" t="s">
        <v>334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>
        <v>1302</v>
      </c>
      <c r="R117" s="2"/>
      <c r="S117" s="2"/>
      <c r="T117" s="2"/>
      <c r="U117" s="2"/>
      <c r="V117" s="2"/>
      <c r="W117" s="2">
        <v>4578.4516129032263</v>
      </c>
      <c r="X117" s="2"/>
      <c r="Y117" s="2"/>
      <c r="Z117" s="2"/>
      <c r="AA117" s="2"/>
      <c r="AB117" s="2"/>
      <c r="AC117" s="2">
        <v>9932.0967741935474</v>
      </c>
      <c r="AD117" s="2"/>
      <c r="AE117" s="2"/>
      <c r="AF117" s="2"/>
      <c r="AG117" s="2"/>
      <c r="AH117" s="2"/>
      <c r="AI117" s="2"/>
      <c r="AJ117" s="148">
        <v>15812.548387096773</v>
      </c>
      <c r="AK117" s="50">
        <f t="shared" si="1"/>
        <v>2258.9354838709673</v>
      </c>
    </row>
    <row r="118" spans="1:37" x14ac:dyDescent="0.25">
      <c r="A118" s="45"/>
      <c r="B118" s="3" t="s">
        <v>335</v>
      </c>
      <c r="C118" t="s">
        <v>336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>
        <v>3013.6129032258063</v>
      </c>
      <c r="AD118" s="2"/>
      <c r="AE118" s="2"/>
      <c r="AF118" s="2"/>
      <c r="AG118" s="2"/>
      <c r="AH118" s="2"/>
      <c r="AI118" s="2"/>
      <c r="AJ118" s="148">
        <v>3013.6129032258063</v>
      </c>
      <c r="AK118" s="50">
        <f t="shared" si="1"/>
        <v>430.51612903225805</v>
      </c>
    </row>
    <row r="119" spans="1:37" x14ac:dyDescent="0.25">
      <c r="A119" s="45"/>
      <c r="B119" s="3" t="s">
        <v>337</v>
      </c>
      <c r="C119" t="s">
        <v>338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>
        <v>317.0322580645161</v>
      </c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148">
        <v>317.0322580645161</v>
      </c>
      <c r="AK119" s="50">
        <f t="shared" si="1"/>
        <v>45.29032258064516</v>
      </c>
    </row>
    <row r="120" spans="1:37" x14ac:dyDescent="0.25">
      <c r="A120" s="45"/>
      <c r="B120" s="3" t="s">
        <v>339</v>
      </c>
      <c r="C120" t="s">
        <v>340</v>
      </c>
      <c r="D120" s="2"/>
      <c r="E120" s="2"/>
      <c r="F120" s="2"/>
      <c r="G120" s="2"/>
      <c r="H120" s="2"/>
      <c r="I120" s="2">
        <v>532</v>
      </c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>
        <v>571.96774193548379</v>
      </c>
      <c r="AF120" s="2"/>
      <c r="AG120" s="2"/>
      <c r="AH120" s="2"/>
      <c r="AI120" s="2"/>
      <c r="AJ120" s="148">
        <v>1103.9677419354839</v>
      </c>
      <c r="AK120" s="50">
        <f t="shared" si="1"/>
        <v>157.70967741935485</v>
      </c>
    </row>
    <row r="121" spans="1:37" x14ac:dyDescent="0.25">
      <c r="A121" s="45"/>
      <c r="B121" s="3" t="s">
        <v>341</v>
      </c>
      <c r="C121" t="s">
        <v>342</v>
      </c>
      <c r="D121" s="2"/>
      <c r="E121" s="2"/>
      <c r="F121" s="2"/>
      <c r="G121" s="2"/>
      <c r="H121" s="2"/>
      <c r="I121" s="2">
        <v>10509.709677419356</v>
      </c>
      <c r="J121" s="2"/>
      <c r="K121" s="2"/>
      <c r="L121" s="2"/>
      <c r="M121" s="2"/>
      <c r="N121" s="2">
        <v>5626.7580645161297</v>
      </c>
      <c r="O121" s="2"/>
      <c r="P121" s="2"/>
      <c r="Q121" s="2">
        <v>1052.0322580645161</v>
      </c>
      <c r="R121" s="2"/>
      <c r="S121" s="2"/>
      <c r="T121" s="2"/>
      <c r="U121" s="2"/>
      <c r="V121" s="2"/>
      <c r="W121" s="2">
        <v>3407.4193548387093</v>
      </c>
      <c r="X121" s="2"/>
      <c r="Y121" s="2"/>
      <c r="Z121" s="2"/>
      <c r="AA121" s="2"/>
      <c r="AB121" s="2"/>
      <c r="AC121" s="2">
        <v>2973.4193548387093</v>
      </c>
      <c r="AD121" s="2"/>
      <c r="AE121" s="2"/>
      <c r="AF121" s="2"/>
      <c r="AG121" s="2"/>
      <c r="AH121" s="2"/>
      <c r="AI121" s="2"/>
      <c r="AJ121" s="148">
        <v>23569.338709677417</v>
      </c>
      <c r="AK121" s="50">
        <f t="shared" si="1"/>
        <v>3367.0483870967737</v>
      </c>
    </row>
    <row r="122" spans="1:37" x14ac:dyDescent="0.25">
      <c r="A122" s="45"/>
      <c r="B122" s="3" t="s">
        <v>343</v>
      </c>
      <c r="C122" t="s">
        <v>344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>
        <v>295.35483870967744</v>
      </c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148">
        <v>295.35483870967744</v>
      </c>
      <c r="AK122" s="50">
        <f t="shared" si="1"/>
        <v>42.193548387096776</v>
      </c>
    </row>
    <row r="123" spans="1:37" x14ac:dyDescent="0.25">
      <c r="A123" s="45"/>
      <c r="B123" s="3" t="s">
        <v>345</v>
      </c>
      <c r="C123" t="s">
        <v>346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>
        <v>605.61290322580646</v>
      </c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148">
        <v>605.61290322580646</v>
      </c>
      <c r="AK123" s="50">
        <f t="shared" si="1"/>
        <v>86.516129032258064</v>
      </c>
    </row>
    <row r="124" spans="1:37" x14ac:dyDescent="0.25">
      <c r="A124" s="45"/>
      <c r="B124" s="3" t="s">
        <v>347</v>
      </c>
      <c r="C124" t="s">
        <v>348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>
        <v>337.35483870967744</v>
      </c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148">
        <v>337.35483870967744</v>
      </c>
      <c r="AK124" s="50">
        <f t="shared" si="1"/>
        <v>48.193548387096776</v>
      </c>
    </row>
    <row r="125" spans="1:37" x14ac:dyDescent="0.25">
      <c r="A125" s="45"/>
      <c r="B125" s="3" t="s">
        <v>349</v>
      </c>
      <c r="C125" t="s">
        <v>350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>
        <v>317.0322580645161</v>
      </c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>
        <v>2282.9032258064517</v>
      </c>
      <c r="AD125" s="2"/>
      <c r="AE125" s="2"/>
      <c r="AF125" s="2"/>
      <c r="AG125" s="2"/>
      <c r="AH125" s="2"/>
      <c r="AI125" s="2"/>
      <c r="AJ125" s="148">
        <v>2599.9354838709678</v>
      </c>
      <c r="AK125" s="50">
        <f t="shared" si="1"/>
        <v>371.41935483870969</v>
      </c>
    </row>
    <row r="126" spans="1:37" x14ac:dyDescent="0.25">
      <c r="A126" s="45"/>
      <c r="B126" s="3" t="s">
        <v>351</v>
      </c>
      <c r="C126" t="s">
        <v>352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>
        <v>288.58064516129031</v>
      </c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148">
        <v>288.58064516129031</v>
      </c>
      <c r="AK126" s="50">
        <f t="shared" si="1"/>
        <v>41.225806451612904</v>
      </c>
    </row>
    <row r="127" spans="1:37" x14ac:dyDescent="0.25">
      <c r="A127" s="45"/>
      <c r="B127" s="3" t="s">
        <v>353</v>
      </c>
      <c r="C127" t="s">
        <v>354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>
        <v>738.38709677419354</v>
      </c>
      <c r="R127" s="2"/>
      <c r="S127" s="2"/>
      <c r="T127" s="2"/>
      <c r="U127" s="2"/>
      <c r="V127" s="2"/>
      <c r="W127" s="2">
        <v>79.483870967741936</v>
      </c>
      <c r="X127" s="2"/>
      <c r="Y127" s="2"/>
      <c r="Z127" s="2"/>
      <c r="AA127" s="2"/>
      <c r="AB127" s="2"/>
      <c r="AC127" s="2">
        <v>5747.9032258064517</v>
      </c>
      <c r="AD127" s="2"/>
      <c r="AE127" s="2"/>
      <c r="AF127" s="2"/>
      <c r="AG127" s="2"/>
      <c r="AH127" s="2"/>
      <c r="AI127" s="2"/>
      <c r="AJ127" s="148">
        <v>6565.7741935483873</v>
      </c>
      <c r="AK127" s="50">
        <f t="shared" si="1"/>
        <v>937.9677419354839</v>
      </c>
    </row>
    <row r="128" spans="1:37" x14ac:dyDescent="0.25">
      <c r="A128" s="45"/>
      <c r="B128" s="3" t="s">
        <v>355</v>
      </c>
      <c r="C128" t="s">
        <v>356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>
        <v>1330.4516129032259</v>
      </c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148">
        <v>1330.4516129032259</v>
      </c>
      <c r="AK128" s="50">
        <f t="shared" si="1"/>
        <v>190.06451612903226</v>
      </c>
    </row>
    <row r="129" spans="1:37" x14ac:dyDescent="0.25">
      <c r="A129" s="45"/>
      <c r="B129" s="3" t="s">
        <v>357</v>
      </c>
      <c r="C129" t="s">
        <v>358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>
        <v>247.48387096774192</v>
      </c>
      <c r="W129" s="2"/>
      <c r="X129" s="2">
        <v>42</v>
      </c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148">
        <v>289.48387096774195</v>
      </c>
      <c r="AK129" s="50">
        <f t="shared" si="1"/>
        <v>41.354838709677423</v>
      </c>
    </row>
    <row r="130" spans="1:37" x14ac:dyDescent="0.25">
      <c r="A130" s="45"/>
      <c r="B130" s="3" t="s">
        <v>359</v>
      </c>
      <c r="C130" t="s">
        <v>360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>
        <v>2266.1935483870966</v>
      </c>
      <c r="X130" s="2"/>
      <c r="Y130" s="2"/>
      <c r="Z130" s="2"/>
      <c r="AA130" s="2"/>
      <c r="AB130" s="2"/>
      <c r="AC130" s="2">
        <v>1307.1935483870968</v>
      </c>
      <c r="AD130" s="2"/>
      <c r="AE130" s="2"/>
      <c r="AF130" s="2"/>
      <c r="AG130" s="2"/>
      <c r="AH130" s="2"/>
      <c r="AI130" s="2"/>
      <c r="AJ130" s="148">
        <v>3573.3870967741932</v>
      </c>
      <c r="AK130" s="50">
        <f t="shared" si="1"/>
        <v>510.48387096774189</v>
      </c>
    </row>
    <row r="131" spans="1:37" x14ac:dyDescent="0.25">
      <c r="A131" s="45"/>
      <c r="B131" s="3" t="s">
        <v>361</v>
      </c>
      <c r="C131" t="s">
        <v>362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>
        <v>3804.2741935483873</v>
      </c>
      <c r="AD131" s="2"/>
      <c r="AE131" s="2"/>
      <c r="AF131" s="2"/>
      <c r="AG131" s="2"/>
      <c r="AH131" s="2"/>
      <c r="AI131" s="2"/>
      <c r="AJ131" s="148">
        <v>3804.2741935483873</v>
      </c>
      <c r="AK131" s="50">
        <f t="shared" si="1"/>
        <v>543.4677419354839</v>
      </c>
    </row>
    <row r="132" spans="1:37" x14ac:dyDescent="0.25">
      <c r="A132" s="45"/>
      <c r="B132" s="3" t="s">
        <v>363</v>
      </c>
      <c r="C132" t="s">
        <v>364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>
        <v>295.35483870967744</v>
      </c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>
        <v>2088.7096774193546</v>
      </c>
      <c r="AD132" s="2"/>
      <c r="AE132" s="2"/>
      <c r="AF132" s="2"/>
      <c r="AG132" s="2"/>
      <c r="AH132" s="2"/>
      <c r="AI132" s="2"/>
      <c r="AJ132" s="148">
        <v>2384.0645161290322</v>
      </c>
      <c r="AK132" s="50">
        <f t="shared" si="1"/>
        <v>340.58064516129031</v>
      </c>
    </row>
    <row r="133" spans="1:37" x14ac:dyDescent="0.25">
      <c r="A133" s="45"/>
      <c r="B133" s="3" t="s">
        <v>365</v>
      </c>
      <c r="C133" t="s">
        <v>366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>
        <v>3786.661290322581</v>
      </c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148">
        <v>3786.661290322581</v>
      </c>
      <c r="AK133" s="50">
        <f t="shared" si="1"/>
        <v>540.95161290322585</v>
      </c>
    </row>
    <row r="134" spans="1:37" x14ac:dyDescent="0.25">
      <c r="A134" s="45"/>
      <c r="B134" s="3" t="s">
        <v>367</v>
      </c>
      <c r="C134" t="s">
        <v>368</v>
      </c>
      <c r="D134" s="2"/>
      <c r="E134" s="2">
        <v>1204</v>
      </c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148">
        <v>1204</v>
      </c>
      <c r="AK134" s="50">
        <f t="shared" si="1"/>
        <v>172</v>
      </c>
    </row>
    <row r="135" spans="1:37" x14ac:dyDescent="0.25">
      <c r="A135" s="45"/>
      <c r="B135" s="3" t="s">
        <v>369</v>
      </c>
      <c r="C135" t="s">
        <v>370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>
        <v>317.0322580645161</v>
      </c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>
        <v>969.38709677419342</v>
      </c>
      <c r="AD135" s="2"/>
      <c r="AE135" s="2"/>
      <c r="AF135" s="2"/>
      <c r="AG135" s="2"/>
      <c r="AH135" s="2"/>
      <c r="AI135" s="2"/>
      <c r="AJ135" s="148">
        <v>1286.4193548387095</v>
      </c>
      <c r="AK135" s="50">
        <f t="shared" ref="AK135:AK172" si="2">AJ135/7</f>
        <v>183.77419354838707</v>
      </c>
    </row>
    <row r="136" spans="1:37" x14ac:dyDescent="0.25">
      <c r="A136" s="45"/>
      <c r="B136" s="3" t="s">
        <v>446</v>
      </c>
      <c r="C136" t="s">
        <v>447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>
        <v>378</v>
      </c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148">
        <v>378</v>
      </c>
      <c r="AK136" s="50">
        <f t="shared" si="2"/>
        <v>54</v>
      </c>
    </row>
    <row r="137" spans="1:37" x14ac:dyDescent="0.25">
      <c r="A137" s="45"/>
      <c r="B137" s="3" t="s">
        <v>450</v>
      </c>
      <c r="C137" t="s">
        <v>451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>
        <v>336</v>
      </c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148">
        <v>336</v>
      </c>
      <c r="AK137" s="50">
        <f t="shared" si="2"/>
        <v>48</v>
      </c>
    </row>
    <row r="138" spans="1:37" x14ac:dyDescent="0.25">
      <c r="A138" s="45"/>
      <c r="B138" s="3" t="s">
        <v>377</v>
      </c>
      <c r="C138" t="s">
        <v>378</v>
      </c>
      <c r="D138" s="2"/>
      <c r="E138" s="2"/>
      <c r="F138" s="2"/>
      <c r="G138" s="2"/>
      <c r="H138" s="2"/>
      <c r="I138" s="2">
        <v>85.806451612903231</v>
      </c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148">
        <v>85.806451612903231</v>
      </c>
      <c r="AK138" s="50">
        <f t="shared" si="2"/>
        <v>12.258064516129034</v>
      </c>
    </row>
    <row r="139" spans="1:37" x14ac:dyDescent="0.25">
      <c r="A139" s="45"/>
      <c r="B139" s="3" t="s">
        <v>379</v>
      </c>
      <c r="C139" t="s">
        <v>380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>
        <v>302.80645161290323</v>
      </c>
      <c r="AF139" s="2"/>
      <c r="AG139" s="2"/>
      <c r="AH139" s="2"/>
      <c r="AI139" s="2"/>
      <c r="AJ139" s="148">
        <v>302.80645161290323</v>
      </c>
      <c r="AK139" s="50">
        <f t="shared" si="2"/>
        <v>43.258064516129032</v>
      </c>
    </row>
    <row r="140" spans="1:37" x14ac:dyDescent="0.25">
      <c r="A140" s="45"/>
      <c r="B140" s="3" t="s">
        <v>381</v>
      </c>
      <c r="C140" t="s">
        <v>382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>
        <v>247.48387096774192</v>
      </c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148">
        <v>247.48387096774192</v>
      </c>
      <c r="AK140" s="50"/>
    </row>
    <row r="141" spans="1:37" x14ac:dyDescent="0.25">
      <c r="A141" s="45"/>
      <c r="B141" s="3" t="s">
        <v>526</v>
      </c>
      <c r="C141" t="s">
        <v>527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>
        <v>337.35483870967744</v>
      </c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148">
        <v>337.35483870967744</v>
      </c>
      <c r="AK141" s="50"/>
    </row>
    <row r="142" spans="1:37" x14ac:dyDescent="0.25">
      <c r="A142" s="45"/>
      <c r="B142" s="3" t="s">
        <v>535</v>
      </c>
      <c r="C142" t="s">
        <v>536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>
        <v>387.48387096774189</v>
      </c>
      <c r="AD142" s="2"/>
      <c r="AE142" s="2"/>
      <c r="AF142" s="2"/>
      <c r="AG142" s="2"/>
      <c r="AH142" s="2"/>
      <c r="AI142" s="2"/>
      <c r="AJ142" s="148">
        <v>387.48387096774189</v>
      </c>
      <c r="AK142" s="50"/>
    </row>
    <row r="143" spans="1:37" x14ac:dyDescent="0.25">
      <c r="A143" s="45"/>
      <c r="B143" s="3" t="s">
        <v>579</v>
      </c>
      <c r="C143" t="s">
        <v>580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>
        <v>18.967741935483868</v>
      </c>
      <c r="AJ143" s="148">
        <v>18.967741935483868</v>
      </c>
      <c r="AK143" s="50"/>
    </row>
    <row r="144" spans="1:37" x14ac:dyDescent="0.25">
      <c r="A144" s="45"/>
      <c r="B144" s="3" t="s">
        <v>581</v>
      </c>
      <c r="C144" t="s">
        <v>582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>
        <v>18.967741935483868</v>
      </c>
      <c r="AJ144" s="148">
        <v>18.967741935483868</v>
      </c>
      <c r="AK144" s="50"/>
    </row>
    <row r="145" spans="1:37" ht="15.75" thickBot="1" x14ac:dyDescent="0.3">
      <c r="A145" s="45"/>
      <c r="B145" s="3" t="s">
        <v>583</v>
      </c>
      <c r="C145" t="s">
        <v>584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>
        <v>531.09677419354841</v>
      </c>
      <c r="AD145" s="2"/>
      <c r="AE145" s="2"/>
      <c r="AF145" s="2"/>
      <c r="AG145" s="2"/>
      <c r="AH145" s="2"/>
      <c r="AI145" s="2"/>
      <c r="AJ145" s="148">
        <v>531.09677419354841</v>
      </c>
      <c r="AK145" s="50"/>
    </row>
    <row r="146" spans="1:37" ht="15.75" thickBot="1" x14ac:dyDescent="0.3">
      <c r="A146" s="9" t="s">
        <v>383</v>
      </c>
      <c r="B146" s="10"/>
      <c r="C146" s="86"/>
      <c r="D146" s="11"/>
      <c r="E146" s="11">
        <v>54936.225806451606</v>
      </c>
      <c r="F146" s="11"/>
      <c r="G146" s="11"/>
      <c r="H146" s="11">
        <v>109.74193548387098</v>
      </c>
      <c r="I146" s="11">
        <v>25473.903225806451</v>
      </c>
      <c r="J146" s="11">
        <v>12078.725806451614</v>
      </c>
      <c r="K146" s="11"/>
      <c r="L146" s="11"/>
      <c r="M146" s="11"/>
      <c r="N146" s="11">
        <v>62570.403225806447</v>
      </c>
      <c r="O146" s="11"/>
      <c r="P146" s="11"/>
      <c r="Q146" s="11">
        <v>58143.129032258061</v>
      </c>
      <c r="R146" s="11">
        <v>23827.548387096776</v>
      </c>
      <c r="S146" s="11">
        <v>7161</v>
      </c>
      <c r="T146" s="11"/>
      <c r="U146" s="11"/>
      <c r="V146" s="11">
        <v>2877</v>
      </c>
      <c r="W146" s="11">
        <v>105652.01612903227</v>
      </c>
      <c r="X146" s="11">
        <v>4410</v>
      </c>
      <c r="Y146" s="11">
        <v>53926.645161290326</v>
      </c>
      <c r="Z146" s="11"/>
      <c r="AA146" s="11"/>
      <c r="AB146" s="11"/>
      <c r="AC146" s="11">
        <v>271658.1451612903</v>
      </c>
      <c r="AD146" s="11"/>
      <c r="AE146" s="11">
        <v>1715.9032258064515</v>
      </c>
      <c r="AF146" s="11"/>
      <c r="AG146" s="11"/>
      <c r="AH146" s="11"/>
      <c r="AI146" s="11">
        <v>37.935483870967737</v>
      </c>
      <c r="AJ146" s="12">
        <v>684578.32258064521</v>
      </c>
      <c r="AK146" s="85">
        <f t="shared" si="2"/>
        <v>97796.903225806454</v>
      </c>
    </row>
    <row r="147" spans="1:37" x14ac:dyDescent="0.25">
      <c r="A147" s="45" t="s">
        <v>384</v>
      </c>
      <c r="B147" s="3" t="s">
        <v>385</v>
      </c>
      <c r="C147" t="s">
        <v>386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>
        <v>1416.7096774193546</v>
      </c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148">
        <v>1416.7096774193546</v>
      </c>
      <c r="AK147" s="50">
        <f t="shared" si="2"/>
        <v>202.38709677419351</v>
      </c>
    </row>
    <row r="148" spans="1:37" x14ac:dyDescent="0.25">
      <c r="A148" s="45"/>
      <c r="B148" s="3" t="s">
        <v>387</v>
      </c>
      <c r="C148" t="s">
        <v>388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>
        <v>384.09677419354836</v>
      </c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>
        <v>3971.7096774193546</v>
      </c>
      <c r="AE148" s="2"/>
      <c r="AF148" s="2"/>
      <c r="AG148" s="2"/>
      <c r="AH148" s="2"/>
      <c r="AI148" s="2"/>
      <c r="AJ148" s="148">
        <v>4355.8064516129034</v>
      </c>
      <c r="AK148" s="50">
        <f t="shared" si="2"/>
        <v>622.25806451612902</v>
      </c>
    </row>
    <row r="149" spans="1:37" x14ac:dyDescent="0.25">
      <c r="A149" s="45"/>
      <c r="B149" s="3" t="s">
        <v>389</v>
      </c>
      <c r="C149" t="s">
        <v>390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>
        <v>640.16129032258061</v>
      </c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>
        <v>1735.5483870967741</v>
      </c>
      <c r="AE149" s="2"/>
      <c r="AF149" s="2"/>
      <c r="AG149" s="2"/>
      <c r="AH149" s="2"/>
      <c r="AI149" s="2"/>
      <c r="AJ149" s="148">
        <v>2375.7096774193546</v>
      </c>
      <c r="AK149" s="50">
        <f t="shared" si="2"/>
        <v>339.38709677419354</v>
      </c>
    </row>
    <row r="150" spans="1:37" x14ac:dyDescent="0.25">
      <c r="A150" s="45"/>
      <c r="B150" s="3" t="s">
        <v>391</v>
      </c>
      <c r="C150" t="s">
        <v>392</v>
      </c>
      <c r="D150" s="2">
        <v>881.32258064516134</v>
      </c>
      <c r="E150" s="2"/>
      <c r="F150" s="2"/>
      <c r="G150" s="2"/>
      <c r="H150" s="2"/>
      <c r="I150" s="2"/>
      <c r="J150" s="2"/>
      <c r="K150" s="2"/>
      <c r="L150" s="2"/>
      <c r="M150" s="2">
        <v>980</v>
      </c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148">
        <v>1861.3225806451615</v>
      </c>
      <c r="AK150" s="50">
        <f t="shared" si="2"/>
        <v>265.90322580645164</v>
      </c>
    </row>
    <row r="151" spans="1:37" x14ac:dyDescent="0.25">
      <c r="A151" s="45"/>
      <c r="B151" s="3" t="s">
        <v>393</v>
      </c>
      <c r="C151" t="s">
        <v>394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>
        <v>2387</v>
      </c>
      <c r="AG151" s="2"/>
      <c r="AH151" s="2"/>
      <c r="AI151" s="2"/>
      <c r="AJ151" s="148">
        <v>2387</v>
      </c>
      <c r="AK151" s="50">
        <f t="shared" si="2"/>
        <v>341</v>
      </c>
    </row>
    <row r="152" spans="1:37" x14ac:dyDescent="0.25">
      <c r="A152" s="45"/>
      <c r="B152" s="3" t="s">
        <v>442</v>
      </c>
      <c r="C152" t="s">
        <v>443</v>
      </c>
      <c r="D152" s="2"/>
      <c r="E152" s="2"/>
      <c r="F152" s="2"/>
      <c r="G152" s="2"/>
      <c r="H152" s="2"/>
      <c r="I152" s="2"/>
      <c r="J152" s="2"/>
      <c r="K152" s="2">
        <v>1349.4193548387098</v>
      </c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>
        <v>1068.516129032258</v>
      </c>
      <c r="AI152" s="2"/>
      <c r="AJ152" s="148">
        <v>2417.9354838709678</v>
      </c>
      <c r="AK152" s="50">
        <f t="shared" si="2"/>
        <v>345.41935483870969</v>
      </c>
    </row>
    <row r="153" spans="1:37" x14ac:dyDescent="0.25">
      <c r="A153" s="45"/>
      <c r="B153" s="3" t="s">
        <v>395</v>
      </c>
      <c r="C153" t="s">
        <v>396</v>
      </c>
      <c r="D153" s="2"/>
      <c r="E153" s="2"/>
      <c r="F153" s="2"/>
      <c r="G153" s="2"/>
      <c r="H153" s="2"/>
      <c r="I153" s="2"/>
      <c r="J153" s="2"/>
      <c r="K153" s="2">
        <v>2317</v>
      </c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>
        <v>1806</v>
      </c>
      <c r="AB153" s="2"/>
      <c r="AC153" s="2"/>
      <c r="AD153" s="2"/>
      <c r="AE153" s="2"/>
      <c r="AF153" s="2"/>
      <c r="AG153" s="2"/>
      <c r="AH153" s="2"/>
      <c r="AI153" s="2"/>
      <c r="AJ153" s="148">
        <v>4123</v>
      </c>
      <c r="AK153" s="50">
        <f t="shared" si="2"/>
        <v>589</v>
      </c>
    </row>
    <row r="154" spans="1:37" x14ac:dyDescent="0.25">
      <c r="A154" s="45"/>
      <c r="B154" s="3" t="s">
        <v>397</v>
      </c>
      <c r="C154" t="s">
        <v>398</v>
      </c>
      <c r="D154" s="2"/>
      <c r="E154" s="2"/>
      <c r="F154" s="2"/>
      <c r="G154" s="2">
        <v>1267</v>
      </c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>
        <v>1680</v>
      </c>
      <c r="AA154" s="2"/>
      <c r="AB154" s="2"/>
      <c r="AC154" s="2"/>
      <c r="AD154" s="2"/>
      <c r="AE154" s="2"/>
      <c r="AF154" s="2">
        <v>1583.1290322580644</v>
      </c>
      <c r="AG154" s="2"/>
      <c r="AH154" s="2"/>
      <c r="AI154" s="2"/>
      <c r="AJ154" s="148">
        <v>4530.1290322580644</v>
      </c>
      <c r="AK154" s="50">
        <f t="shared" si="2"/>
        <v>647.16129032258061</v>
      </c>
    </row>
    <row r="155" spans="1:37" x14ac:dyDescent="0.25">
      <c r="A155" s="45"/>
      <c r="B155" s="3" t="s">
        <v>399</v>
      </c>
      <c r="C155" t="s">
        <v>400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>
        <v>1610</v>
      </c>
      <c r="AA155" s="2"/>
      <c r="AB155" s="2"/>
      <c r="AC155" s="2"/>
      <c r="AD155" s="2"/>
      <c r="AE155" s="2"/>
      <c r="AF155" s="2"/>
      <c r="AG155" s="2"/>
      <c r="AH155" s="2"/>
      <c r="AI155" s="2"/>
      <c r="AJ155" s="148">
        <v>1610</v>
      </c>
      <c r="AK155" s="50">
        <f t="shared" si="2"/>
        <v>230</v>
      </c>
    </row>
    <row r="156" spans="1:37" x14ac:dyDescent="0.25">
      <c r="A156" s="45"/>
      <c r="B156" s="3" t="s">
        <v>401</v>
      </c>
      <c r="C156" t="s">
        <v>402</v>
      </c>
      <c r="D156" s="2"/>
      <c r="E156" s="2"/>
      <c r="F156" s="2">
        <v>2013.516129032258</v>
      </c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148">
        <v>2013.516129032258</v>
      </c>
      <c r="AK156" s="50">
        <f t="shared" si="2"/>
        <v>287.64516129032256</v>
      </c>
    </row>
    <row r="157" spans="1:37" x14ac:dyDescent="0.25">
      <c r="A157" s="45"/>
      <c r="B157" s="3" t="s">
        <v>403</v>
      </c>
      <c r="C157" t="s">
        <v>404</v>
      </c>
      <c r="D157" s="2"/>
      <c r="E157" s="2"/>
      <c r="F157" s="2"/>
      <c r="G157" s="2"/>
      <c r="H157" s="2"/>
      <c r="I157" s="2"/>
      <c r="J157" s="2"/>
      <c r="K157" s="2"/>
      <c r="L157" s="2">
        <v>705.19354838709671</v>
      </c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148">
        <v>705.19354838709671</v>
      </c>
      <c r="AK157" s="50">
        <f t="shared" si="2"/>
        <v>100.74193548387096</v>
      </c>
    </row>
    <row r="158" spans="1:37" x14ac:dyDescent="0.25">
      <c r="A158" s="45"/>
      <c r="B158" s="3" t="s">
        <v>409</v>
      </c>
      <c r="C158" t="s">
        <v>410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>
        <v>308.22580645161293</v>
      </c>
      <c r="AE158" s="2"/>
      <c r="AF158" s="2"/>
      <c r="AG158" s="2"/>
      <c r="AH158" s="2"/>
      <c r="AI158" s="2"/>
      <c r="AJ158" s="148">
        <v>308.22580645161293</v>
      </c>
      <c r="AK158" s="50">
        <f t="shared" si="2"/>
        <v>44.032258064516135</v>
      </c>
    </row>
    <row r="159" spans="1:37" x14ac:dyDescent="0.25">
      <c r="A159" s="45"/>
      <c r="B159" s="3" t="s">
        <v>411</v>
      </c>
      <c r="C159" t="s">
        <v>412</v>
      </c>
      <c r="D159" s="2"/>
      <c r="E159" s="2"/>
      <c r="F159" s="2"/>
      <c r="G159" s="2"/>
      <c r="H159" s="2"/>
      <c r="I159" s="2">
        <v>85.806451612903231</v>
      </c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148">
        <v>85.806451612903231</v>
      </c>
      <c r="AK159" s="50">
        <f t="shared" si="2"/>
        <v>12.258064516129034</v>
      </c>
    </row>
    <row r="160" spans="1:37" x14ac:dyDescent="0.25">
      <c r="A160" s="45"/>
      <c r="B160" s="3" t="s">
        <v>413</v>
      </c>
      <c r="C160" t="s">
        <v>414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>
        <v>270.29032258064512</v>
      </c>
      <c r="AE160" s="2"/>
      <c r="AF160" s="2"/>
      <c r="AG160" s="2"/>
      <c r="AH160" s="2"/>
      <c r="AI160" s="2"/>
      <c r="AJ160" s="148">
        <v>270.29032258064512</v>
      </c>
      <c r="AK160" s="50">
        <f t="shared" si="2"/>
        <v>38.612903225806448</v>
      </c>
    </row>
    <row r="161" spans="1:37" x14ac:dyDescent="0.25">
      <c r="A161" s="45"/>
      <c r="B161" s="3" t="s">
        <v>415</v>
      </c>
      <c r="C161" t="s">
        <v>416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>
        <v>1511.3225806451612</v>
      </c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148">
        <v>1511.3225806451612</v>
      </c>
      <c r="AK161" s="50">
        <f t="shared" si="2"/>
        <v>215.90322580645162</v>
      </c>
    </row>
    <row r="162" spans="1:37" x14ac:dyDescent="0.25">
      <c r="A162" s="45"/>
      <c r="B162" s="3" t="s">
        <v>419</v>
      </c>
      <c r="C162" t="s">
        <v>420</v>
      </c>
      <c r="D162" s="2"/>
      <c r="E162" s="2"/>
      <c r="F162" s="2">
        <v>3418.0322580645161</v>
      </c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>
        <v>1995.677419354839</v>
      </c>
      <c r="AE162" s="2"/>
      <c r="AF162" s="2"/>
      <c r="AG162" s="2">
        <v>1728.7741935483871</v>
      </c>
      <c r="AH162" s="2"/>
      <c r="AI162" s="2"/>
      <c r="AJ162" s="148">
        <v>7142.4838709677424</v>
      </c>
      <c r="AK162" s="50">
        <f t="shared" si="2"/>
        <v>1020.3548387096774</v>
      </c>
    </row>
    <row r="163" spans="1:37" x14ac:dyDescent="0.25">
      <c r="A163" s="45"/>
      <c r="B163" s="3" t="s">
        <v>422</v>
      </c>
      <c r="C163" t="s">
        <v>423</v>
      </c>
      <c r="D163" s="2"/>
      <c r="E163" s="2"/>
      <c r="F163" s="2">
        <v>2100</v>
      </c>
      <c r="G163" s="2"/>
      <c r="H163" s="2"/>
      <c r="I163" s="2"/>
      <c r="J163" s="2"/>
      <c r="K163" s="2"/>
      <c r="L163" s="2"/>
      <c r="M163" s="2"/>
      <c r="N163" s="2"/>
      <c r="O163" s="2"/>
      <c r="P163" s="2">
        <v>213.38709677419354</v>
      </c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>
        <v>2595.8709677419351</v>
      </c>
      <c r="AE163" s="2"/>
      <c r="AF163" s="2"/>
      <c r="AG163" s="2"/>
      <c r="AH163" s="2"/>
      <c r="AI163" s="2"/>
      <c r="AJ163" s="148">
        <v>4909.2580645161288</v>
      </c>
      <c r="AK163" s="50">
        <f t="shared" si="2"/>
        <v>701.32258064516122</v>
      </c>
    </row>
    <row r="164" spans="1:37" x14ac:dyDescent="0.25">
      <c r="A164" s="45"/>
      <c r="B164" s="3" t="s">
        <v>424</v>
      </c>
      <c r="C164" t="s">
        <v>425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>
        <v>514.16129032258061</v>
      </c>
      <c r="AE164" s="2"/>
      <c r="AF164" s="2"/>
      <c r="AG164" s="2"/>
      <c r="AH164" s="2"/>
      <c r="AI164" s="2"/>
      <c r="AJ164" s="148">
        <v>514.16129032258061</v>
      </c>
      <c r="AK164" s="50">
        <f t="shared" si="2"/>
        <v>73.451612903225808</v>
      </c>
    </row>
    <row r="165" spans="1:37" x14ac:dyDescent="0.25">
      <c r="A165" s="45"/>
      <c r="B165" s="3" t="s">
        <v>448</v>
      </c>
      <c r="C165" t="s">
        <v>449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>
        <v>912.25806451612902</v>
      </c>
      <c r="AC165" s="2"/>
      <c r="AD165" s="2"/>
      <c r="AE165" s="2"/>
      <c r="AF165" s="2"/>
      <c r="AG165" s="2"/>
      <c r="AH165" s="2"/>
      <c r="AI165" s="2"/>
      <c r="AJ165" s="148">
        <v>912.25806451612902</v>
      </c>
      <c r="AK165" s="50"/>
    </row>
    <row r="166" spans="1:37" x14ac:dyDescent="0.25">
      <c r="A166" s="45"/>
      <c r="B166" s="3" t="s">
        <v>452</v>
      </c>
      <c r="C166" t="s">
        <v>453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>
        <v>35.903225806451616</v>
      </c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148">
        <v>35.903225806451616</v>
      </c>
      <c r="AK166" s="50"/>
    </row>
    <row r="167" spans="1:37" x14ac:dyDescent="0.25">
      <c r="A167" s="45"/>
      <c r="B167" s="3" t="s">
        <v>529</v>
      </c>
      <c r="C167" t="s">
        <v>530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>
        <v>986.09677419354841</v>
      </c>
      <c r="AB167" s="2"/>
      <c r="AC167" s="2"/>
      <c r="AD167" s="2"/>
      <c r="AE167" s="2"/>
      <c r="AF167" s="2"/>
      <c r="AG167" s="2"/>
      <c r="AH167" s="2"/>
      <c r="AI167" s="2"/>
      <c r="AJ167" s="148">
        <v>986.09677419354841</v>
      </c>
      <c r="AK167" s="50"/>
    </row>
    <row r="168" spans="1:37" x14ac:dyDescent="0.25">
      <c r="A168" s="45"/>
      <c r="B168" s="3" t="s">
        <v>577</v>
      </c>
      <c r="C168" t="s">
        <v>578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>
        <v>212.03225806451613</v>
      </c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148">
        <v>212.03225806451613</v>
      </c>
      <c r="AK168" s="50"/>
    </row>
    <row r="169" spans="1:37" ht="15.75" thickBot="1" x14ac:dyDescent="0.3">
      <c r="A169" s="45"/>
      <c r="B169" s="3" t="s">
        <v>585</v>
      </c>
      <c r="C169" t="s">
        <v>586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>
        <v>82.419354838709666</v>
      </c>
      <c r="AG169" s="2"/>
      <c r="AH169" s="2"/>
      <c r="AI169" s="2"/>
      <c r="AJ169" s="148">
        <v>82.419354838709666</v>
      </c>
      <c r="AK169" s="50"/>
    </row>
    <row r="170" spans="1:37" ht="15.75" thickBot="1" x14ac:dyDescent="0.3">
      <c r="A170" s="9" t="s">
        <v>432</v>
      </c>
      <c r="B170" s="9"/>
      <c r="C170" s="9"/>
      <c r="D170" s="11">
        <v>881.32258064516134</v>
      </c>
      <c r="E170" s="11"/>
      <c r="F170" s="11">
        <v>7531.5483870967746</v>
      </c>
      <c r="G170" s="11">
        <v>1267</v>
      </c>
      <c r="H170" s="11"/>
      <c r="I170" s="11">
        <v>85.806451612903231</v>
      </c>
      <c r="J170" s="11"/>
      <c r="K170" s="11">
        <v>3666.4193548387098</v>
      </c>
      <c r="L170" s="11">
        <v>705.19354838709671</v>
      </c>
      <c r="M170" s="11">
        <v>980</v>
      </c>
      <c r="N170" s="11"/>
      <c r="O170" s="11">
        <v>212.03225806451613</v>
      </c>
      <c r="P170" s="11">
        <v>1237.6451612903224</v>
      </c>
      <c r="Q170" s="11"/>
      <c r="R170" s="11"/>
      <c r="S170" s="11"/>
      <c r="T170" s="11">
        <v>1511.3225806451612</v>
      </c>
      <c r="U170" s="11">
        <v>1416.7096774193546</v>
      </c>
      <c r="V170" s="11"/>
      <c r="W170" s="11"/>
      <c r="X170" s="11"/>
      <c r="Y170" s="11">
        <v>35.903225806451616</v>
      </c>
      <c r="Z170" s="11">
        <v>3290</v>
      </c>
      <c r="AA170" s="11">
        <v>2792.0967741935483</v>
      </c>
      <c r="AB170" s="11">
        <v>912.25806451612902</v>
      </c>
      <c r="AC170" s="11"/>
      <c r="AD170" s="11">
        <v>11391.483870967742</v>
      </c>
      <c r="AE170" s="11"/>
      <c r="AF170" s="11">
        <v>4052.5483870967741</v>
      </c>
      <c r="AG170" s="11">
        <v>1728.7741935483871</v>
      </c>
      <c r="AH170" s="11">
        <v>1068.516129032258</v>
      </c>
      <c r="AI170" s="11"/>
      <c r="AJ170" s="12">
        <v>44766.580645161295</v>
      </c>
      <c r="AK170" s="49">
        <f t="shared" si="2"/>
        <v>6395.2258064516136</v>
      </c>
    </row>
    <row r="171" spans="1:37" ht="15.75" thickBot="1" x14ac:dyDescent="0.3">
      <c r="A171" s="9" t="s">
        <v>69</v>
      </c>
      <c r="B171" s="10"/>
      <c r="C171" s="9"/>
      <c r="D171" s="43">
        <v>881.32258064516134</v>
      </c>
      <c r="E171" s="43">
        <v>54936.225806451606</v>
      </c>
      <c r="F171" s="43">
        <v>7531.5483870967746</v>
      </c>
      <c r="G171" s="43">
        <v>1267</v>
      </c>
      <c r="H171" s="43">
        <v>109.74193548387098</v>
      </c>
      <c r="I171" s="43">
        <v>25559.709677419352</v>
      </c>
      <c r="J171" s="43">
        <v>12078.725806451614</v>
      </c>
      <c r="K171" s="43">
        <v>3666.4193548387098</v>
      </c>
      <c r="L171" s="43">
        <v>705.19354838709671</v>
      </c>
      <c r="M171" s="43">
        <v>980</v>
      </c>
      <c r="N171" s="43">
        <v>62570.403225806447</v>
      </c>
      <c r="O171" s="43">
        <v>212.03225806451613</v>
      </c>
      <c r="P171" s="43">
        <v>1237.6451612903224</v>
      </c>
      <c r="Q171" s="43">
        <v>58143.129032258061</v>
      </c>
      <c r="R171" s="43">
        <v>23827.548387096776</v>
      </c>
      <c r="S171" s="43">
        <v>7161</v>
      </c>
      <c r="T171" s="43">
        <v>1511.3225806451612</v>
      </c>
      <c r="U171" s="43">
        <v>1416.7096774193546</v>
      </c>
      <c r="V171" s="43">
        <v>2877</v>
      </c>
      <c r="W171" s="43">
        <v>105652.01612903227</v>
      </c>
      <c r="X171" s="43">
        <v>4410</v>
      </c>
      <c r="Y171" s="43">
        <v>53962.54838709678</v>
      </c>
      <c r="Z171" s="43">
        <v>3290</v>
      </c>
      <c r="AA171" s="43">
        <v>2792.0967741935483</v>
      </c>
      <c r="AB171" s="43">
        <v>912.25806451612902</v>
      </c>
      <c r="AC171" s="43">
        <v>271658.1451612903</v>
      </c>
      <c r="AD171" s="43">
        <v>11391.483870967742</v>
      </c>
      <c r="AE171" s="43">
        <v>1715.9032258064515</v>
      </c>
      <c r="AF171" s="43">
        <v>4052.5483870967741</v>
      </c>
      <c r="AG171" s="43">
        <v>1728.7741935483871</v>
      </c>
      <c r="AH171" s="43">
        <v>1068.516129032258</v>
      </c>
      <c r="AI171" s="43">
        <v>37.935483870967737</v>
      </c>
      <c r="AJ171" s="44">
        <v>729344.90322580643</v>
      </c>
      <c r="AK171" s="49">
        <f t="shared" si="2"/>
        <v>104192.12903225806</v>
      </c>
    </row>
    <row r="172" spans="1:37" ht="15.75" thickBot="1" x14ac:dyDescent="0.3">
      <c r="A172" s="9" t="s">
        <v>433</v>
      </c>
      <c r="B172" s="10"/>
      <c r="C172" s="9"/>
      <c r="D172" s="40">
        <f>D171/7</f>
        <v>125.90322580645162</v>
      </c>
      <c r="E172" s="40">
        <f t="shared" ref="E172:AJ172" si="3">E171/7</f>
        <v>7848.0322580645152</v>
      </c>
      <c r="F172" s="40">
        <f t="shared" si="3"/>
        <v>1075.9354838709678</v>
      </c>
      <c r="G172" s="40">
        <f t="shared" si="3"/>
        <v>181</v>
      </c>
      <c r="H172" s="40">
        <f t="shared" si="3"/>
        <v>15.67741935483871</v>
      </c>
      <c r="I172" s="40">
        <f t="shared" si="3"/>
        <v>3651.3870967741932</v>
      </c>
      <c r="J172" s="40">
        <f t="shared" si="3"/>
        <v>1725.5322580645163</v>
      </c>
      <c r="K172" s="40">
        <f t="shared" si="3"/>
        <v>523.77419354838707</v>
      </c>
      <c r="L172" s="40">
        <f t="shared" si="3"/>
        <v>100.74193548387096</v>
      </c>
      <c r="M172" s="40">
        <f t="shared" si="3"/>
        <v>140</v>
      </c>
      <c r="N172" s="40">
        <f t="shared" si="3"/>
        <v>8938.6290322580644</v>
      </c>
      <c r="O172" s="40">
        <f t="shared" si="3"/>
        <v>30.29032258064516</v>
      </c>
      <c r="P172" s="40">
        <f t="shared" si="3"/>
        <v>176.8064516129032</v>
      </c>
      <c r="Q172" s="40">
        <f t="shared" si="3"/>
        <v>8306.1612903225796</v>
      </c>
      <c r="R172" s="40">
        <f t="shared" si="3"/>
        <v>3403.9354838709683</v>
      </c>
      <c r="S172" s="40">
        <f t="shared" si="3"/>
        <v>1023</v>
      </c>
      <c r="T172" s="40">
        <f t="shared" si="3"/>
        <v>215.90322580645162</v>
      </c>
      <c r="U172" s="40">
        <f t="shared" si="3"/>
        <v>202.38709677419351</v>
      </c>
      <c r="V172" s="40">
        <f t="shared" si="3"/>
        <v>411</v>
      </c>
      <c r="W172" s="40">
        <f t="shared" si="3"/>
        <v>15093.145161290324</v>
      </c>
      <c r="X172" s="40">
        <f t="shared" si="3"/>
        <v>630</v>
      </c>
      <c r="Y172" s="40">
        <f t="shared" si="3"/>
        <v>7708.9354838709687</v>
      </c>
      <c r="Z172" s="40">
        <f t="shared" si="3"/>
        <v>470</v>
      </c>
      <c r="AA172" s="40">
        <f t="shared" si="3"/>
        <v>398.87096774193549</v>
      </c>
      <c r="AB172" s="40">
        <f t="shared" si="3"/>
        <v>130.32258064516128</v>
      </c>
      <c r="AC172" s="40">
        <f t="shared" si="3"/>
        <v>38808.306451612902</v>
      </c>
      <c r="AD172" s="40">
        <f t="shared" si="3"/>
        <v>1627.3548387096776</v>
      </c>
      <c r="AE172" s="40"/>
      <c r="AF172" s="40"/>
      <c r="AG172" s="40"/>
      <c r="AH172" s="40">
        <f t="shared" si="3"/>
        <v>152.64516129032259</v>
      </c>
      <c r="AI172" s="40">
        <f t="shared" si="3"/>
        <v>5.419354838709677</v>
      </c>
      <c r="AJ172" s="149">
        <f t="shared" si="3"/>
        <v>104192.12903225806</v>
      </c>
      <c r="AK172" s="85">
        <f t="shared" si="2"/>
        <v>14884.589861751152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61186-BD74-4649-A361-6358EA050C8B}">
  <dimension ref="A1:AK172"/>
  <sheetViews>
    <sheetView topLeftCell="A130" workbookViewId="0">
      <selection activeCell="P37" sqref="P37"/>
    </sheetView>
  </sheetViews>
  <sheetFormatPr defaultRowHeight="15" x14ac:dyDescent="0.25"/>
  <cols>
    <col min="1" max="1" width="26.140625" customWidth="1"/>
    <col min="2" max="2" width="31.42578125" bestFit="1" customWidth="1"/>
    <col min="3" max="3" width="5.85546875" bestFit="1" customWidth="1"/>
    <col min="4" max="4" width="8.140625" customWidth="1"/>
    <col min="5" max="34" width="6.28515625" customWidth="1"/>
    <col min="35" max="35" width="5.85546875" customWidth="1"/>
    <col min="36" max="36" width="11.7109375" bestFit="1" customWidth="1"/>
    <col min="37" max="37" width="9.28515625" customWidth="1"/>
    <col min="38" max="38" width="11.28515625" bestFit="1" customWidth="1"/>
  </cols>
  <sheetData>
    <row r="1" spans="1:37" ht="18" x14ac:dyDescent="0.25">
      <c r="A1" s="16" t="s">
        <v>435</v>
      </c>
      <c r="R1" s="57"/>
      <c r="AI1" s="122">
        <v>45566</v>
      </c>
      <c r="AJ1" s="122"/>
    </row>
    <row r="2" spans="1:37" x14ac:dyDescent="0.25">
      <c r="A2" s="17" t="s">
        <v>434</v>
      </c>
    </row>
    <row r="3" spans="1:37" ht="15.75" thickBot="1" x14ac:dyDescent="0.3"/>
    <row r="4" spans="1:37" ht="15.75" thickBot="1" x14ac:dyDescent="0.3">
      <c r="A4" s="143" t="s">
        <v>3</v>
      </c>
      <c r="B4" s="143"/>
      <c r="C4" s="143"/>
      <c r="D4" s="143" t="s">
        <v>87</v>
      </c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43"/>
      <c r="AI4" s="143"/>
      <c r="AJ4" s="146"/>
      <c r="AK4" s="152"/>
    </row>
    <row r="5" spans="1:37" ht="15.75" thickBot="1" x14ac:dyDescent="0.3">
      <c r="A5" s="108" t="s">
        <v>102</v>
      </c>
      <c r="B5" s="108" t="s">
        <v>103</v>
      </c>
      <c r="C5" s="108" t="s">
        <v>104</v>
      </c>
      <c r="D5" s="119" t="s">
        <v>39</v>
      </c>
      <c r="E5" s="119" t="s">
        <v>11</v>
      </c>
      <c r="F5" s="119" t="s">
        <v>27</v>
      </c>
      <c r="G5" s="119" t="s">
        <v>25</v>
      </c>
      <c r="H5" s="119" t="s">
        <v>7</v>
      </c>
      <c r="I5" s="119" t="s">
        <v>29</v>
      </c>
      <c r="J5" s="119" t="s">
        <v>47</v>
      </c>
      <c r="K5" s="119" t="s">
        <v>33</v>
      </c>
      <c r="L5" s="119" t="s">
        <v>37</v>
      </c>
      <c r="M5" s="119" t="s">
        <v>499</v>
      </c>
      <c r="N5" s="119" t="s">
        <v>15</v>
      </c>
      <c r="O5" s="119" t="s">
        <v>524</v>
      </c>
      <c r="P5" s="119" t="s">
        <v>41</v>
      </c>
      <c r="Q5" s="119" t="s">
        <v>43</v>
      </c>
      <c r="R5" s="119" t="s">
        <v>9</v>
      </c>
      <c r="S5" s="119" t="s">
        <v>45</v>
      </c>
      <c r="T5" s="119" t="s">
        <v>51</v>
      </c>
      <c r="U5" s="119" t="s">
        <v>49</v>
      </c>
      <c r="V5" s="119" t="s">
        <v>31</v>
      </c>
      <c r="W5" s="119" t="s">
        <v>21</v>
      </c>
      <c r="X5" s="119" t="s">
        <v>55</v>
      </c>
      <c r="Y5" s="119" t="s">
        <v>57</v>
      </c>
      <c r="Z5" s="119" t="s">
        <v>61</v>
      </c>
      <c r="AA5" s="119" t="s">
        <v>59</v>
      </c>
      <c r="AB5" s="119" t="s">
        <v>501</v>
      </c>
      <c r="AC5" s="119" t="s">
        <v>19</v>
      </c>
      <c r="AD5" s="119" t="s">
        <v>65</v>
      </c>
      <c r="AE5" s="119" t="s">
        <v>13</v>
      </c>
      <c r="AF5" s="119" t="s">
        <v>63</v>
      </c>
      <c r="AG5" s="119" t="s">
        <v>503</v>
      </c>
      <c r="AH5" s="119" t="s">
        <v>532</v>
      </c>
      <c r="AI5" s="119" t="s">
        <v>541</v>
      </c>
      <c r="AJ5" s="119" t="s">
        <v>69</v>
      </c>
      <c r="AK5" s="108" t="s">
        <v>73</v>
      </c>
    </row>
    <row r="6" spans="1:37" x14ac:dyDescent="0.25">
      <c r="A6" s="3" t="s">
        <v>105</v>
      </c>
      <c r="B6" s="3" t="s">
        <v>106</v>
      </c>
      <c r="C6" t="s">
        <v>107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>
        <v>3.161290322580645</v>
      </c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147">
        <v>3.161290322580645</v>
      </c>
      <c r="AK6" s="95">
        <f>AJ6/7</f>
        <v>0.45161290322580644</v>
      </c>
    </row>
    <row r="7" spans="1:37" x14ac:dyDescent="0.25">
      <c r="A7" s="3"/>
      <c r="B7" s="3" t="s">
        <v>108</v>
      </c>
      <c r="C7" t="s">
        <v>109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>
        <v>11.29032258064516</v>
      </c>
      <c r="X7" s="2"/>
      <c r="Y7" s="2"/>
      <c r="Z7" s="2"/>
      <c r="AA7" s="2"/>
      <c r="AB7" s="2"/>
      <c r="AC7" s="2">
        <v>32.629032258064512</v>
      </c>
      <c r="AD7" s="2"/>
      <c r="AE7" s="2"/>
      <c r="AF7" s="2"/>
      <c r="AG7" s="2"/>
      <c r="AH7" s="2"/>
      <c r="AI7" s="2"/>
      <c r="AJ7" s="148">
        <v>43.919354838709673</v>
      </c>
      <c r="AK7" s="50">
        <f t="shared" ref="AK7:AK70" si="0">AJ7/7</f>
        <v>6.2741935483870961</v>
      </c>
    </row>
    <row r="8" spans="1:37" x14ac:dyDescent="0.25">
      <c r="A8" s="3"/>
      <c r="B8" s="3" t="s">
        <v>110</v>
      </c>
      <c r="C8" t="s">
        <v>111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>
        <v>7</v>
      </c>
      <c r="AD8" s="2"/>
      <c r="AE8" s="2"/>
      <c r="AF8" s="2"/>
      <c r="AG8" s="2"/>
      <c r="AH8" s="2"/>
      <c r="AI8" s="2"/>
      <c r="AJ8" s="148">
        <v>7</v>
      </c>
      <c r="AK8" s="50">
        <f t="shared" si="0"/>
        <v>1</v>
      </c>
    </row>
    <row r="9" spans="1:37" x14ac:dyDescent="0.25">
      <c r="A9" s="3"/>
      <c r="B9" s="3" t="s">
        <v>112</v>
      </c>
      <c r="C9" t="s">
        <v>113</v>
      </c>
      <c r="D9" s="2"/>
      <c r="E9" s="2"/>
      <c r="F9" s="2"/>
      <c r="G9" s="2"/>
      <c r="H9" s="2"/>
      <c r="I9" s="2">
        <v>2.935483870967742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148">
        <v>2.935483870967742</v>
      </c>
      <c r="AK9" s="50">
        <f t="shared" si="0"/>
        <v>0.41935483870967744</v>
      </c>
    </row>
    <row r="10" spans="1:37" x14ac:dyDescent="0.25">
      <c r="A10" s="3"/>
      <c r="B10" s="3" t="s">
        <v>114</v>
      </c>
      <c r="C10" t="s">
        <v>115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>
        <v>3.8387096774193545</v>
      </c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148">
        <v>3.8387096774193545</v>
      </c>
      <c r="AK10" s="50">
        <f t="shared" si="0"/>
        <v>0.54838709677419351</v>
      </c>
    </row>
    <row r="11" spans="1:37" x14ac:dyDescent="0.25">
      <c r="A11" s="3"/>
      <c r="B11" s="3" t="s">
        <v>118</v>
      </c>
      <c r="C11" t="s">
        <v>119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>
        <v>2.032258064516129</v>
      </c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148">
        <v>2.032258064516129</v>
      </c>
      <c r="AK11" s="50">
        <f t="shared" si="0"/>
        <v>0.29032258064516131</v>
      </c>
    </row>
    <row r="12" spans="1:37" x14ac:dyDescent="0.25">
      <c r="A12" s="3"/>
      <c r="B12" s="3" t="s">
        <v>120</v>
      </c>
      <c r="C12" t="s">
        <v>121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>
        <v>71.806451612903231</v>
      </c>
      <c r="O12" s="2"/>
      <c r="P12" s="2"/>
      <c r="Q12" s="2">
        <v>7</v>
      </c>
      <c r="R12" s="2"/>
      <c r="S12" s="2"/>
      <c r="T12" s="2"/>
      <c r="U12" s="2"/>
      <c r="V12" s="2"/>
      <c r="W12" s="2">
        <v>12.758064516129032</v>
      </c>
      <c r="X12" s="2"/>
      <c r="Y12" s="2"/>
      <c r="Z12" s="2"/>
      <c r="AA12" s="2"/>
      <c r="AB12" s="2"/>
      <c r="AC12" s="2">
        <v>14.677419354838708</v>
      </c>
      <c r="AD12" s="2"/>
      <c r="AE12" s="2"/>
      <c r="AF12" s="2"/>
      <c r="AG12" s="2"/>
      <c r="AH12" s="2"/>
      <c r="AI12" s="2"/>
      <c r="AJ12" s="148">
        <v>106.24193548387096</v>
      </c>
      <c r="AK12" s="50">
        <f t="shared" si="0"/>
        <v>15.177419354838708</v>
      </c>
    </row>
    <row r="13" spans="1:37" x14ac:dyDescent="0.25">
      <c r="A13" s="3"/>
      <c r="B13" s="3" t="s">
        <v>122</v>
      </c>
      <c r="C13" t="s">
        <v>123</v>
      </c>
      <c r="D13" s="2"/>
      <c r="E13" s="2">
        <v>1.3548387096774193</v>
      </c>
      <c r="F13" s="2"/>
      <c r="G13" s="2"/>
      <c r="H13" s="2"/>
      <c r="I13" s="2"/>
      <c r="J13" s="2"/>
      <c r="K13" s="2"/>
      <c r="L13" s="2"/>
      <c r="M13" s="2"/>
      <c r="N13" s="2">
        <v>7</v>
      </c>
      <c r="O13" s="2"/>
      <c r="P13" s="2"/>
      <c r="Q13" s="2">
        <v>4.5161290322580641</v>
      </c>
      <c r="R13" s="2"/>
      <c r="S13" s="2"/>
      <c r="T13" s="2"/>
      <c r="U13" s="2"/>
      <c r="V13" s="2"/>
      <c r="W13" s="2">
        <v>3.8387096774193545</v>
      </c>
      <c r="X13" s="2"/>
      <c r="Y13" s="2"/>
      <c r="Z13" s="2"/>
      <c r="AA13" s="2"/>
      <c r="AB13" s="2"/>
      <c r="AC13" s="2">
        <v>40.532258064516128</v>
      </c>
      <c r="AD13" s="2"/>
      <c r="AE13" s="2"/>
      <c r="AF13" s="2"/>
      <c r="AG13" s="2"/>
      <c r="AH13" s="2"/>
      <c r="AI13" s="2"/>
      <c r="AJ13" s="148">
        <v>57.241935483870968</v>
      </c>
      <c r="AK13" s="50">
        <f t="shared" si="0"/>
        <v>8.17741935483871</v>
      </c>
    </row>
    <row r="14" spans="1:37" x14ac:dyDescent="0.25">
      <c r="A14" s="3"/>
      <c r="B14" s="3" t="s">
        <v>124</v>
      </c>
      <c r="C14" t="s">
        <v>125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>
        <v>13.774193548387096</v>
      </c>
      <c r="X14" s="2"/>
      <c r="Y14" s="2"/>
      <c r="Z14" s="2"/>
      <c r="AA14" s="2"/>
      <c r="AB14" s="2"/>
      <c r="AC14" s="2">
        <v>33.758064516129032</v>
      </c>
      <c r="AD14" s="2"/>
      <c r="AE14" s="2"/>
      <c r="AF14" s="2"/>
      <c r="AG14" s="2"/>
      <c r="AH14" s="2"/>
      <c r="AI14" s="2"/>
      <c r="AJ14" s="148">
        <v>47.532258064516128</v>
      </c>
      <c r="AK14" s="50">
        <f t="shared" si="0"/>
        <v>6.790322580645161</v>
      </c>
    </row>
    <row r="15" spans="1:37" x14ac:dyDescent="0.25">
      <c r="A15" s="3"/>
      <c r="B15" s="3" t="s">
        <v>126</v>
      </c>
      <c r="C15" t="s">
        <v>127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>
        <v>10.161290322580646</v>
      </c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148">
        <v>10.161290322580646</v>
      </c>
      <c r="AK15" s="50">
        <f t="shared" si="0"/>
        <v>1.4516129032258065</v>
      </c>
    </row>
    <row r="16" spans="1:37" x14ac:dyDescent="0.25">
      <c r="A16" s="3"/>
      <c r="B16" s="3" t="s">
        <v>128</v>
      </c>
      <c r="C16" t="s">
        <v>129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>
        <v>3.6129032258064515</v>
      </c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148">
        <v>3.6129032258064515</v>
      </c>
      <c r="AK16" s="50">
        <f t="shared" si="0"/>
        <v>0.5161290322580645</v>
      </c>
    </row>
    <row r="17" spans="1:37" x14ac:dyDescent="0.25">
      <c r="A17" s="3"/>
      <c r="B17" s="3" t="s">
        <v>130</v>
      </c>
      <c r="C17" t="s">
        <v>131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>
        <v>7</v>
      </c>
      <c r="AD17" s="2"/>
      <c r="AE17" s="2"/>
      <c r="AF17" s="2"/>
      <c r="AG17" s="2"/>
      <c r="AH17" s="2"/>
      <c r="AI17" s="2"/>
      <c r="AJ17" s="148">
        <v>7</v>
      </c>
      <c r="AK17" s="50">
        <f t="shared" si="0"/>
        <v>1</v>
      </c>
    </row>
    <row r="18" spans="1:37" x14ac:dyDescent="0.25">
      <c r="A18" s="3"/>
      <c r="B18" s="3" t="s">
        <v>132</v>
      </c>
      <c r="C18" t="s">
        <v>133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>
        <v>2.032258064516129</v>
      </c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148">
        <v>2.032258064516129</v>
      </c>
      <c r="AK18" s="50">
        <f t="shared" si="0"/>
        <v>0.29032258064516131</v>
      </c>
    </row>
    <row r="19" spans="1:37" x14ac:dyDescent="0.25">
      <c r="A19" s="3"/>
      <c r="B19" s="3" t="s">
        <v>134</v>
      </c>
      <c r="C19" t="s">
        <v>135</v>
      </c>
      <c r="D19" s="2"/>
      <c r="E19" s="2"/>
      <c r="F19" s="2"/>
      <c r="G19" s="2"/>
      <c r="H19" s="2"/>
      <c r="I19" s="2">
        <v>3.8387096774193545</v>
      </c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>
        <v>9.7096774193548399</v>
      </c>
      <c r="X19" s="2">
        <v>0.22580645161290322</v>
      </c>
      <c r="Y19" s="2"/>
      <c r="Z19" s="2"/>
      <c r="AA19" s="2"/>
      <c r="AB19" s="2"/>
      <c r="AC19" s="2">
        <v>17.612903225806452</v>
      </c>
      <c r="AD19" s="2"/>
      <c r="AE19" s="2"/>
      <c r="AF19" s="2"/>
      <c r="AG19" s="2"/>
      <c r="AH19" s="2"/>
      <c r="AI19" s="2"/>
      <c r="AJ19" s="148">
        <v>31.387096774193552</v>
      </c>
      <c r="AK19" s="50">
        <f t="shared" si="0"/>
        <v>4.4838709677419359</v>
      </c>
    </row>
    <row r="20" spans="1:37" x14ac:dyDescent="0.25">
      <c r="A20" s="3"/>
      <c r="B20" s="3" t="s">
        <v>136</v>
      </c>
      <c r="C20" t="s">
        <v>137</v>
      </c>
      <c r="D20" s="2"/>
      <c r="E20" s="2"/>
      <c r="F20" s="2"/>
      <c r="G20" s="2"/>
      <c r="H20" s="2"/>
      <c r="I20" s="2"/>
      <c r="J20" s="2">
        <v>26.08064516129032</v>
      </c>
      <c r="K20" s="2"/>
      <c r="L20" s="2"/>
      <c r="M20" s="2"/>
      <c r="N20" s="2">
        <v>13.774193548387096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148">
        <v>39.854838709677416</v>
      </c>
      <c r="AK20" s="50">
        <f t="shared" si="0"/>
        <v>5.693548387096774</v>
      </c>
    </row>
    <row r="21" spans="1:37" x14ac:dyDescent="0.25">
      <c r="A21" s="3"/>
      <c r="B21" s="3" t="s">
        <v>138</v>
      </c>
      <c r="C21" t="s">
        <v>139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>
        <v>2.032258064516129</v>
      </c>
      <c r="S21" s="2"/>
      <c r="T21" s="2"/>
      <c r="U21" s="2"/>
      <c r="V21" s="2"/>
      <c r="W21" s="2"/>
      <c r="X21" s="2"/>
      <c r="Y21" s="2"/>
      <c r="Z21" s="2"/>
      <c r="AA21" s="2"/>
      <c r="AB21" s="2"/>
      <c r="AC21" s="2">
        <v>10.612903225806452</v>
      </c>
      <c r="AD21" s="2"/>
      <c r="AE21" s="2"/>
      <c r="AF21" s="2"/>
      <c r="AG21" s="2"/>
      <c r="AH21" s="2"/>
      <c r="AI21" s="2"/>
      <c r="AJ21" s="148">
        <v>12.64516129032258</v>
      </c>
      <c r="AK21" s="50">
        <f t="shared" si="0"/>
        <v>1.8064516129032258</v>
      </c>
    </row>
    <row r="22" spans="1:37" x14ac:dyDescent="0.25">
      <c r="A22" s="3"/>
      <c r="B22" s="3" t="s">
        <v>140</v>
      </c>
      <c r="C22" t="s">
        <v>141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>
        <v>7</v>
      </c>
      <c r="AD22" s="2"/>
      <c r="AE22" s="2"/>
      <c r="AF22" s="2"/>
      <c r="AG22" s="2"/>
      <c r="AH22" s="2"/>
      <c r="AI22" s="2"/>
      <c r="AJ22" s="148">
        <v>7</v>
      </c>
      <c r="AK22" s="50">
        <f t="shared" si="0"/>
        <v>1</v>
      </c>
    </row>
    <row r="23" spans="1:37" x14ac:dyDescent="0.25">
      <c r="A23" s="3"/>
      <c r="B23" s="3" t="s">
        <v>142</v>
      </c>
      <c r="C23" t="s">
        <v>143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>
        <v>27.322580645161292</v>
      </c>
      <c r="X23" s="2"/>
      <c r="Y23" s="2"/>
      <c r="Z23" s="2"/>
      <c r="AA23" s="2"/>
      <c r="AB23" s="2"/>
      <c r="AC23" s="2">
        <v>61.193548387096776</v>
      </c>
      <c r="AD23" s="2"/>
      <c r="AE23" s="2">
        <v>1.8064516129032258</v>
      </c>
      <c r="AF23" s="2"/>
      <c r="AG23" s="2"/>
      <c r="AH23" s="2"/>
      <c r="AI23" s="2"/>
      <c r="AJ23" s="148">
        <v>90.322580645161295</v>
      </c>
      <c r="AK23" s="50">
        <f t="shared" si="0"/>
        <v>12.903225806451614</v>
      </c>
    </row>
    <row r="24" spans="1:37" x14ac:dyDescent="0.25">
      <c r="A24" s="3"/>
      <c r="B24" s="3" t="s">
        <v>144</v>
      </c>
      <c r="C24" t="s">
        <v>145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>
        <v>3.161290322580645</v>
      </c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148">
        <v>3.161290322580645</v>
      </c>
      <c r="AK24" s="50">
        <f t="shared" si="0"/>
        <v>0.45161290322580644</v>
      </c>
    </row>
    <row r="25" spans="1:37" x14ac:dyDescent="0.25">
      <c r="A25" s="3"/>
      <c r="B25" s="3" t="s">
        <v>146</v>
      </c>
      <c r="C25" t="s">
        <v>147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>
        <v>3.0483870967741935</v>
      </c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148">
        <v>3.0483870967741935</v>
      </c>
      <c r="AK25" s="50">
        <f t="shared" si="0"/>
        <v>0.43548387096774194</v>
      </c>
    </row>
    <row r="26" spans="1:37" x14ac:dyDescent="0.25">
      <c r="A26" s="3"/>
      <c r="B26" s="3" t="s">
        <v>148</v>
      </c>
      <c r="C26" t="s">
        <v>149</v>
      </c>
      <c r="D26" s="2"/>
      <c r="E26" s="2">
        <v>45.838709677419359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>
        <v>5.7580645161290329</v>
      </c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148">
        <v>51.596774193548391</v>
      </c>
      <c r="AK26" s="50">
        <f t="shared" si="0"/>
        <v>7.3709677419354849</v>
      </c>
    </row>
    <row r="27" spans="1:37" x14ac:dyDescent="0.25">
      <c r="A27" s="3"/>
      <c r="B27" s="3" t="s">
        <v>150</v>
      </c>
      <c r="C27" t="s">
        <v>151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>
        <v>3.8387096774193545</v>
      </c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>
        <v>55.887096774193544</v>
      </c>
      <c r="AD27" s="2"/>
      <c r="AE27" s="2"/>
      <c r="AF27" s="2"/>
      <c r="AG27" s="2"/>
      <c r="AH27" s="2"/>
      <c r="AI27" s="2"/>
      <c r="AJ27" s="148">
        <v>59.725806451612897</v>
      </c>
      <c r="AK27" s="50">
        <f t="shared" si="0"/>
        <v>8.5322580645161281</v>
      </c>
    </row>
    <row r="28" spans="1:37" x14ac:dyDescent="0.25">
      <c r="A28" s="3"/>
      <c r="B28" s="3" t="s">
        <v>152</v>
      </c>
      <c r="C28" t="s">
        <v>153</v>
      </c>
      <c r="D28" s="2"/>
      <c r="E28" s="2">
        <v>34.096774193548384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>
        <v>3.8387096774193545</v>
      </c>
      <c r="R28" s="2"/>
      <c r="S28" s="2"/>
      <c r="T28" s="2"/>
      <c r="U28" s="2"/>
      <c r="V28" s="2"/>
      <c r="W28" s="2">
        <v>20.435483870967744</v>
      </c>
      <c r="X28" s="2"/>
      <c r="Y28" s="2">
        <v>45.612903225806456</v>
      </c>
      <c r="Z28" s="2"/>
      <c r="AA28" s="2"/>
      <c r="AB28" s="2"/>
      <c r="AC28" s="2">
        <v>7.9032258064516139</v>
      </c>
      <c r="AD28" s="2"/>
      <c r="AE28" s="2"/>
      <c r="AF28" s="2"/>
      <c r="AG28" s="2"/>
      <c r="AH28" s="2"/>
      <c r="AI28" s="2"/>
      <c r="AJ28" s="148">
        <v>111.88709677419355</v>
      </c>
      <c r="AK28" s="50">
        <f t="shared" si="0"/>
        <v>15.983870967741936</v>
      </c>
    </row>
    <row r="29" spans="1:37" x14ac:dyDescent="0.25">
      <c r="A29" s="3"/>
      <c r="B29" s="3" t="s">
        <v>154</v>
      </c>
      <c r="C29" t="s">
        <v>155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>
        <v>7</v>
      </c>
      <c r="O29" s="2"/>
      <c r="P29" s="2"/>
      <c r="Q29" s="2">
        <v>5.419354838709677</v>
      </c>
      <c r="R29" s="2">
        <v>2.032258064516129</v>
      </c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148">
        <v>14.451612903225804</v>
      </c>
      <c r="AK29" s="50">
        <f t="shared" si="0"/>
        <v>2.0645161290322576</v>
      </c>
    </row>
    <row r="30" spans="1:37" x14ac:dyDescent="0.25">
      <c r="A30" s="3"/>
      <c r="B30" s="3" t="s">
        <v>156</v>
      </c>
      <c r="C30" t="s">
        <v>157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>
        <v>14</v>
      </c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>
        <v>4.5161290322580641</v>
      </c>
      <c r="AD30" s="2"/>
      <c r="AE30" s="2"/>
      <c r="AF30" s="2"/>
      <c r="AG30" s="2"/>
      <c r="AH30" s="2"/>
      <c r="AI30" s="2"/>
      <c r="AJ30" s="148">
        <v>18.516129032258064</v>
      </c>
      <c r="AK30" s="50">
        <f t="shared" si="0"/>
        <v>2.6451612903225805</v>
      </c>
    </row>
    <row r="31" spans="1:37" x14ac:dyDescent="0.25">
      <c r="A31" s="3"/>
      <c r="B31" s="3" t="s">
        <v>158</v>
      </c>
      <c r="C31" t="s">
        <v>159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>
        <v>17.612903225806452</v>
      </c>
      <c r="AD31" s="2"/>
      <c r="AE31" s="2"/>
      <c r="AF31" s="2"/>
      <c r="AG31" s="2"/>
      <c r="AH31" s="2"/>
      <c r="AI31" s="2"/>
      <c r="AJ31" s="148">
        <v>17.612903225806452</v>
      </c>
      <c r="AK31" s="50">
        <f t="shared" si="0"/>
        <v>2.5161290322580645</v>
      </c>
    </row>
    <row r="32" spans="1:37" x14ac:dyDescent="0.25">
      <c r="A32" s="3"/>
      <c r="B32" s="3" t="s">
        <v>160</v>
      </c>
      <c r="C32" t="s">
        <v>161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>
        <v>8.9193548387096779</v>
      </c>
      <c r="X32" s="2"/>
      <c r="Y32" s="2"/>
      <c r="Z32" s="2"/>
      <c r="AA32" s="2"/>
      <c r="AB32" s="2"/>
      <c r="AC32" s="2">
        <v>17.725806451612904</v>
      </c>
      <c r="AD32" s="2"/>
      <c r="AE32" s="2"/>
      <c r="AF32" s="2"/>
      <c r="AG32" s="2"/>
      <c r="AH32" s="2"/>
      <c r="AI32" s="2"/>
      <c r="AJ32" s="148">
        <v>26.645161290322584</v>
      </c>
      <c r="AK32" s="50">
        <f t="shared" si="0"/>
        <v>3.8064516129032264</v>
      </c>
    </row>
    <row r="33" spans="1:37" x14ac:dyDescent="0.25">
      <c r="A33" s="3"/>
      <c r="B33" s="3" t="s">
        <v>162</v>
      </c>
      <c r="C33" t="s">
        <v>163</v>
      </c>
      <c r="D33" s="2"/>
      <c r="E33" s="2">
        <v>85.354838709677423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>
        <v>16.70967741935484</v>
      </c>
      <c r="R33" s="2"/>
      <c r="S33" s="2"/>
      <c r="T33" s="2"/>
      <c r="U33" s="2"/>
      <c r="V33" s="2"/>
      <c r="W33" s="2">
        <v>21.112903225806452</v>
      </c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148">
        <v>123.1774193548387</v>
      </c>
      <c r="AK33" s="50">
        <f t="shared" si="0"/>
        <v>17.596774193548388</v>
      </c>
    </row>
    <row r="34" spans="1:37" x14ac:dyDescent="0.25">
      <c r="A34" s="3"/>
      <c r="B34" s="3" t="s">
        <v>164</v>
      </c>
      <c r="C34" t="s">
        <v>165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>
        <v>56.677419354838719</v>
      </c>
      <c r="AD34" s="2"/>
      <c r="AE34" s="2"/>
      <c r="AF34" s="2"/>
      <c r="AG34" s="2"/>
      <c r="AH34" s="2"/>
      <c r="AI34" s="2"/>
      <c r="AJ34" s="148">
        <v>56.677419354838719</v>
      </c>
      <c r="AK34" s="50">
        <f t="shared" si="0"/>
        <v>8.0967741935483879</v>
      </c>
    </row>
    <row r="35" spans="1:37" x14ac:dyDescent="0.25">
      <c r="A35" s="3"/>
      <c r="B35" s="3" t="s">
        <v>166</v>
      </c>
      <c r="C35" t="s">
        <v>167</v>
      </c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>
        <v>32.629032258064512</v>
      </c>
      <c r="R35" s="2"/>
      <c r="S35" s="2"/>
      <c r="T35" s="2"/>
      <c r="U35" s="2"/>
      <c r="V35" s="2"/>
      <c r="W35" s="2"/>
      <c r="X35" s="2"/>
      <c r="Y35" s="2">
        <v>56.677419354838719</v>
      </c>
      <c r="Z35" s="2"/>
      <c r="AA35" s="2"/>
      <c r="AB35" s="2"/>
      <c r="AC35" s="2">
        <v>68.645161290322577</v>
      </c>
      <c r="AD35" s="2"/>
      <c r="AE35" s="2"/>
      <c r="AF35" s="2"/>
      <c r="AG35" s="2"/>
      <c r="AH35" s="2"/>
      <c r="AI35" s="2"/>
      <c r="AJ35" s="148">
        <v>157.95161290322579</v>
      </c>
      <c r="AK35" s="50">
        <f t="shared" si="0"/>
        <v>22.564516129032256</v>
      </c>
    </row>
    <row r="36" spans="1:37" x14ac:dyDescent="0.25">
      <c r="A36" s="3"/>
      <c r="B36" s="3" t="s">
        <v>168</v>
      </c>
      <c r="C36" t="s">
        <v>169</v>
      </c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>
        <v>3.8387096774193545</v>
      </c>
      <c r="S36" s="2"/>
      <c r="T36" s="2"/>
      <c r="U36" s="2"/>
      <c r="V36" s="2"/>
      <c r="W36" s="2"/>
      <c r="X36" s="2"/>
      <c r="Y36" s="2"/>
      <c r="Z36" s="2"/>
      <c r="AA36" s="2"/>
      <c r="AB36" s="2"/>
      <c r="AC36" s="2">
        <v>7</v>
      </c>
      <c r="AD36" s="2"/>
      <c r="AE36" s="2"/>
      <c r="AF36" s="2"/>
      <c r="AG36" s="2"/>
      <c r="AH36" s="2"/>
      <c r="AI36" s="2"/>
      <c r="AJ36" s="148">
        <v>10.838709677419354</v>
      </c>
      <c r="AK36" s="50">
        <f t="shared" si="0"/>
        <v>1.5483870967741935</v>
      </c>
    </row>
    <row r="37" spans="1:37" x14ac:dyDescent="0.25">
      <c r="A37" s="3"/>
      <c r="B37" s="3" t="s">
        <v>170</v>
      </c>
      <c r="C37" t="s">
        <v>171</v>
      </c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>
        <v>1.8064516129032258</v>
      </c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148">
        <v>1.8064516129032258</v>
      </c>
      <c r="AK37" s="50">
        <f t="shared" si="0"/>
        <v>0.25806451612903225</v>
      </c>
    </row>
    <row r="38" spans="1:37" x14ac:dyDescent="0.25">
      <c r="A38" s="3"/>
      <c r="B38" s="3" t="s">
        <v>172</v>
      </c>
      <c r="C38" t="s">
        <v>173</v>
      </c>
      <c r="D38" s="2"/>
      <c r="E38" s="2"/>
      <c r="F38" s="2"/>
      <c r="G38" s="2"/>
      <c r="H38" s="2"/>
      <c r="I38" s="2"/>
      <c r="J38" s="2"/>
      <c r="K38" s="2"/>
      <c r="L38" s="2"/>
      <c r="M38" s="2"/>
      <c r="N38" s="2">
        <v>43.354838709677416</v>
      </c>
      <c r="O38" s="2"/>
      <c r="P38" s="2"/>
      <c r="Q38" s="2"/>
      <c r="R38" s="2"/>
      <c r="S38" s="2"/>
      <c r="T38" s="2"/>
      <c r="U38" s="2"/>
      <c r="V38" s="2"/>
      <c r="W38" s="2">
        <v>24.274193548387096</v>
      </c>
      <c r="X38" s="2"/>
      <c r="Y38" s="2"/>
      <c r="Z38" s="2"/>
      <c r="AA38" s="2"/>
      <c r="AB38" s="2"/>
      <c r="AC38" s="2">
        <v>3.6129032258064515</v>
      </c>
      <c r="AD38" s="2"/>
      <c r="AE38" s="2"/>
      <c r="AF38" s="2"/>
      <c r="AG38" s="2"/>
      <c r="AH38" s="2"/>
      <c r="AI38" s="2"/>
      <c r="AJ38" s="148">
        <v>71.241935483870961</v>
      </c>
      <c r="AK38" s="50">
        <f t="shared" si="0"/>
        <v>10.177419354838708</v>
      </c>
    </row>
    <row r="39" spans="1:37" x14ac:dyDescent="0.25">
      <c r="A39" s="3"/>
      <c r="B39" s="3" t="s">
        <v>174</v>
      </c>
      <c r="C39" t="s">
        <v>175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>
        <v>7</v>
      </c>
      <c r="R39" s="2">
        <v>2.032258064516129</v>
      </c>
      <c r="S39" s="2"/>
      <c r="T39" s="2"/>
      <c r="U39" s="2"/>
      <c r="V39" s="2"/>
      <c r="W39" s="2"/>
      <c r="X39" s="2"/>
      <c r="Y39" s="2"/>
      <c r="Z39" s="2"/>
      <c r="AA39" s="2"/>
      <c r="AB39" s="2"/>
      <c r="AC39" s="2">
        <v>20.322580645161292</v>
      </c>
      <c r="AD39" s="2"/>
      <c r="AE39" s="2"/>
      <c r="AF39" s="2"/>
      <c r="AG39" s="2"/>
      <c r="AH39" s="2"/>
      <c r="AI39" s="2"/>
      <c r="AJ39" s="148">
        <v>29.35483870967742</v>
      </c>
      <c r="AK39" s="50">
        <f t="shared" si="0"/>
        <v>4.193548387096774</v>
      </c>
    </row>
    <row r="40" spans="1:37" x14ac:dyDescent="0.25">
      <c r="A40" s="3"/>
      <c r="B40" s="3" t="s">
        <v>176</v>
      </c>
      <c r="C40" t="s">
        <v>177</v>
      </c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>
        <v>2.032258064516129</v>
      </c>
      <c r="S40" s="2"/>
      <c r="T40" s="2"/>
      <c r="U40" s="2"/>
      <c r="V40" s="2"/>
      <c r="W40" s="2"/>
      <c r="X40" s="2"/>
      <c r="Y40" s="2"/>
      <c r="Z40" s="2"/>
      <c r="AA40" s="2"/>
      <c r="AB40" s="2"/>
      <c r="AC40" s="2">
        <v>7.9032258064516139</v>
      </c>
      <c r="AD40" s="2"/>
      <c r="AE40" s="2"/>
      <c r="AF40" s="2"/>
      <c r="AG40" s="2"/>
      <c r="AH40" s="2"/>
      <c r="AI40" s="2"/>
      <c r="AJ40" s="148">
        <v>9.9354838709677438</v>
      </c>
      <c r="AK40" s="50">
        <f t="shared" si="0"/>
        <v>1.4193548387096777</v>
      </c>
    </row>
    <row r="41" spans="1:37" x14ac:dyDescent="0.25">
      <c r="A41" s="3"/>
      <c r="B41" s="3" t="s">
        <v>178</v>
      </c>
      <c r="C41" t="s">
        <v>179</v>
      </c>
      <c r="D41" s="2"/>
      <c r="E41" s="2"/>
      <c r="F41" s="2"/>
      <c r="G41" s="2"/>
      <c r="H41" s="2"/>
      <c r="I41" s="2">
        <v>7.6774193548387091</v>
      </c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148">
        <v>7.6774193548387091</v>
      </c>
      <c r="AK41" s="50">
        <f t="shared" si="0"/>
        <v>1.096774193548387</v>
      </c>
    </row>
    <row r="42" spans="1:37" x14ac:dyDescent="0.25">
      <c r="A42" s="3"/>
      <c r="B42" s="3" t="s">
        <v>180</v>
      </c>
      <c r="C42" t="s">
        <v>181</v>
      </c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>
        <v>3.161290322580645</v>
      </c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148">
        <v>3.161290322580645</v>
      </c>
      <c r="AK42" s="50">
        <f t="shared" si="0"/>
        <v>0.45161290322580644</v>
      </c>
    </row>
    <row r="43" spans="1:37" x14ac:dyDescent="0.25">
      <c r="A43" s="3"/>
      <c r="B43" s="3" t="s">
        <v>182</v>
      </c>
      <c r="C43" t="s">
        <v>183</v>
      </c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>
        <v>2.032258064516129</v>
      </c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148">
        <v>2.032258064516129</v>
      </c>
      <c r="AK43" s="50">
        <f t="shared" si="0"/>
        <v>0.29032258064516131</v>
      </c>
    </row>
    <row r="44" spans="1:37" x14ac:dyDescent="0.25">
      <c r="A44" s="3"/>
      <c r="B44" s="3" t="s">
        <v>184</v>
      </c>
      <c r="C44" t="s">
        <v>185</v>
      </c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>
        <v>1.8064516129032258</v>
      </c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148">
        <v>1.8064516129032258</v>
      </c>
      <c r="AK44" s="50">
        <f t="shared" si="0"/>
        <v>0.25806451612903225</v>
      </c>
    </row>
    <row r="45" spans="1:37" x14ac:dyDescent="0.25">
      <c r="A45" s="3"/>
      <c r="B45" s="3" t="s">
        <v>186</v>
      </c>
      <c r="C45" t="s">
        <v>187</v>
      </c>
      <c r="D45" s="2"/>
      <c r="E45" s="2"/>
      <c r="F45" s="2"/>
      <c r="G45" s="2"/>
      <c r="H45" s="2"/>
      <c r="I45" s="2"/>
      <c r="J45" s="2">
        <v>8.129032258064516</v>
      </c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>
        <v>13.887096774193548</v>
      </c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148">
        <v>22.016129032258064</v>
      </c>
      <c r="AK45" s="50">
        <f t="shared" si="0"/>
        <v>3.1451612903225805</v>
      </c>
    </row>
    <row r="46" spans="1:37" x14ac:dyDescent="0.25">
      <c r="A46" s="3"/>
      <c r="B46" s="3" t="s">
        <v>188</v>
      </c>
      <c r="C46" t="s">
        <v>189</v>
      </c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>
        <v>2.032258064516129</v>
      </c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148">
        <v>2.032258064516129</v>
      </c>
      <c r="AK46" s="50">
        <f t="shared" si="0"/>
        <v>0.29032258064516131</v>
      </c>
    </row>
    <row r="47" spans="1:37" x14ac:dyDescent="0.25">
      <c r="A47" s="3"/>
      <c r="B47" s="3" t="s">
        <v>190</v>
      </c>
      <c r="C47" t="s">
        <v>191</v>
      </c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>
        <v>1.8064516129032258</v>
      </c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148">
        <v>1.8064516129032258</v>
      </c>
      <c r="AK47" s="50">
        <f t="shared" si="0"/>
        <v>0.25806451612903225</v>
      </c>
    </row>
    <row r="48" spans="1:37" x14ac:dyDescent="0.25">
      <c r="A48" s="3"/>
      <c r="B48" s="3" t="s">
        <v>192</v>
      </c>
      <c r="C48" t="s">
        <v>193</v>
      </c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>
        <v>13.548387096774194</v>
      </c>
      <c r="S48" s="2"/>
      <c r="T48" s="2"/>
      <c r="U48" s="2"/>
      <c r="V48" s="2"/>
      <c r="W48" s="2"/>
      <c r="X48" s="2"/>
      <c r="Y48" s="2"/>
      <c r="Z48" s="2"/>
      <c r="AA48" s="2"/>
      <c r="AB48" s="2"/>
      <c r="AC48" s="2">
        <v>23.70967741935484</v>
      </c>
      <c r="AD48" s="2"/>
      <c r="AE48" s="2"/>
      <c r="AF48" s="2"/>
      <c r="AG48" s="2"/>
      <c r="AH48" s="2"/>
      <c r="AI48" s="2"/>
      <c r="AJ48" s="148">
        <v>37.258064516129032</v>
      </c>
      <c r="AK48" s="50">
        <f t="shared" si="0"/>
        <v>5.32258064516129</v>
      </c>
    </row>
    <row r="49" spans="1:37" x14ac:dyDescent="0.25">
      <c r="A49" s="3"/>
      <c r="B49" s="3" t="s">
        <v>194</v>
      </c>
      <c r="C49" t="s">
        <v>195</v>
      </c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>
        <v>2.032258064516129</v>
      </c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148">
        <v>2.032258064516129</v>
      </c>
      <c r="AK49" s="50">
        <f t="shared" si="0"/>
        <v>0.29032258064516131</v>
      </c>
    </row>
    <row r="50" spans="1:37" x14ac:dyDescent="0.25">
      <c r="A50" s="3"/>
      <c r="B50" s="3" t="s">
        <v>196</v>
      </c>
      <c r="C50" t="s">
        <v>197</v>
      </c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>
        <v>2.032258064516129</v>
      </c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148">
        <v>2.032258064516129</v>
      </c>
      <c r="AK50" s="50">
        <f t="shared" si="0"/>
        <v>0.29032258064516131</v>
      </c>
    </row>
    <row r="51" spans="1:37" x14ac:dyDescent="0.25">
      <c r="A51" s="3"/>
      <c r="B51" s="3" t="s">
        <v>198</v>
      </c>
      <c r="C51" t="s">
        <v>199</v>
      </c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>
        <v>1.8064516129032258</v>
      </c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148">
        <v>1.8064516129032258</v>
      </c>
      <c r="AK51" s="50">
        <f t="shared" si="0"/>
        <v>0.25806451612903225</v>
      </c>
    </row>
    <row r="52" spans="1:37" x14ac:dyDescent="0.25">
      <c r="A52" s="3"/>
      <c r="B52" s="3" t="s">
        <v>200</v>
      </c>
      <c r="C52" t="s">
        <v>201</v>
      </c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>
        <v>3.8387096774193545</v>
      </c>
      <c r="S52" s="2"/>
      <c r="T52" s="2"/>
      <c r="U52" s="2"/>
      <c r="V52" s="2"/>
      <c r="W52" s="2"/>
      <c r="X52" s="2"/>
      <c r="Y52" s="2"/>
      <c r="Z52" s="2"/>
      <c r="AA52" s="2"/>
      <c r="AB52" s="2"/>
      <c r="AC52" s="2">
        <v>4.5161290322580641</v>
      </c>
      <c r="AD52" s="2"/>
      <c r="AE52" s="2"/>
      <c r="AF52" s="2"/>
      <c r="AG52" s="2"/>
      <c r="AH52" s="2"/>
      <c r="AI52" s="2"/>
      <c r="AJ52" s="148">
        <v>8.3548387096774182</v>
      </c>
      <c r="AK52" s="50">
        <f t="shared" si="0"/>
        <v>1.193548387096774</v>
      </c>
    </row>
    <row r="53" spans="1:37" x14ac:dyDescent="0.25">
      <c r="A53" s="3"/>
      <c r="B53" s="3" t="s">
        <v>202</v>
      </c>
      <c r="C53" t="s">
        <v>203</v>
      </c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>
        <v>1.8064516129032258</v>
      </c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148">
        <v>1.8064516129032258</v>
      </c>
      <c r="AK53" s="50">
        <f t="shared" si="0"/>
        <v>0.25806451612903225</v>
      </c>
    </row>
    <row r="54" spans="1:37" x14ac:dyDescent="0.25">
      <c r="A54" s="3"/>
      <c r="B54" s="3" t="s">
        <v>204</v>
      </c>
      <c r="C54" t="s">
        <v>205</v>
      </c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>
        <v>3.161290322580645</v>
      </c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148">
        <v>3.161290322580645</v>
      </c>
      <c r="AK54" s="50">
        <f t="shared" si="0"/>
        <v>0.45161290322580644</v>
      </c>
    </row>
    <row r="55" spans="1:37" x14ac:dyDescent="0.25">
      <c r="A55" s="3"/>
      <c r="B55" s="3" t="s">
        <v>206</v>
      </c>
      <c r="C55" t="s">
        <v>207</v>
      </c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>
        <v>21</v>
      </c>
      <c r="T55" s="2"/>
      <c r="U55" s="2"/>
      <c r="V55" s="2"/>
      <c r="W55" s="2"/>
      <c r="X55" s="2"/>
      <c r="Y55" s="2"/>
      <c r="Z55" s="2"/>
      <c r="AA55" s="2"/>
      <c r="AB55" s="2"/>
      <c r="AC55" s="2">
        <v>7</v>
      </c>
      <c r="AD55" s="2"/>
      <c r="AE55" s="2"/>
      <c r="AF55" s="2"/>
      <c r="AG55" s="2"/>
      <c r="AH55" s="2"/>
      <c r="AI55" s="2"/>
      <c r="AJ55" s="148">
        <v>28</v>
      </c>
      <c r="AK55" s="50">
        <f t="shared" si="0"/>
        <v>4</v>
      </c>
    </row>
    <row r="56" spans="1:37" x14ac:dyDescent="0.25">
      <c r="A56" s="3"/>
      <c r="B56" s="3" t="s">
        <v>208</v>
      </c>
      <c r="C56" t="s">
        <v>209</v>
      </c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>
        <v>41.322580645161288</v>
      </c>
      <c r="AD56" s="2"/>
      <c r="AE56" s="2"/>
      <c r="AF56" s="2"/>
      <c r="AG56" s="2"/>
      <c r="AH56" s="2"/>
      <c r="AI56" s="2"/>
      <c r="AJ56" s="148">
        <v>41.322580645161288</v>
      </c>
      <c r="AK56" s="50">
        <f t="shared" si="0"/>
        <v>5.903225806451613</v>
      </c>
    </row>
    <row r="57" spans="1:37" x14ac:dyDescent="0.25">
      <c r="A57" s="3"/>
      <c r="B57" s="3" t="s">
        <v>210</v>
      </c>
      <c r="C57" t="s">
        <v>211</v>
      </c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>
        <v>7</v>
      </c>
      <c r="R57" s="2"/>
      <c r="S57" s="2"/>
      <c r="T57" s="2"/>
      <c r="U57" s="2"/>
      <c r="V57" s="2"/>
      <c r="W57" s="2">
        <v>24.838709677419356</v>
      </c>
      <c r="X57" s="2"/>
      <c r="Y57" s="2">
        <v>55.661290322580641</v>
      </c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148">
        <v>87.5</v>
      </c>
      <c r="AK57" s="50">
        <f t="shared" si="0"/>
        <v>12.5</v>
      </c>
    </row>
    <row r="58" spans="1:37" x14ac:dyDescent="0.25">
      <c r="A58" s="3"/>
      <c r="B58" s="3" t="s">
        <v>212</v>
      </c>
      <c r="C58" t="s">
        <v>213</v>
      </c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>
        <v>2.032258064516129</v>
      </c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148">
        <v>2.032258064516129</v>
      </c>
      <c r="AK58" s="50">
        <f t="shared" si="0"/>
        <v>0.29032258064516131</v>
      </c>
    </row>
    <row r="59" spans="1:37" x14ac:dyDescent="0.25">
      <c r="A59" s="3"/>
      <c r="B59" s="3" t="s">
        <v>214</v>
      </c>
      <c r="C59" t="s">
        <v>215</v>
      </c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>
        <v>1.8064516129032258</v>
      </c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148">
        <v>1.8064516129032258</v>
      </c>
      <c r="AK59" s="50">
        <f t="shared" si="0"/>
        <v>0.25806451612903225</v>
      </c>
    </row>
    <row r="60" spans="1:37" x14ac:dyDescent="0.25">
      <c r="A60" s="3"/>
      <c r="B60" s="3" t="s">
        <v>216</v>
      </c>
      <c r="C60" t="s">
        <v>217</v>
      </c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>
        <v>1.8064516129032258</v>
      </c>
      <c r="S60" s="2"/>
      <c r="T60" s="2"/>
      <c r="U60" s="2"/>
      <c r="V60" s="2"/>
      <c r="W60" s="2">
        <v>10.612903225806452</v>
      </c>
      <c r="X60" s="2"/>
      <c r="Y60" s="2"/>
      <c r="Z60" s="2"/>
      <c r="AA60" s="2"/>
      <c r="AB60" s="2"/>
      <c r="AC60" s="2">
        <v>24.161290322580644</v>
      </c>
      <c r="AD60" s="2"/>
      <c r="AE60" s="2"/>
      <c r="AF60" s="2"/>
      <c r="AG60" s="2"/>
      <c r="AH60" s="2"/>
      <c r="AI60" s="2"/>
      <c r="AJ60" s="148">
        <v>36.58064516129032</v>
      </c>
      <c r="AK60" s="50">
        <f t="shared" si="0"/>
        <v>5.225806451612903</v>
      </c>
    </row>
    <row r="61" spans="1:37" x14ac:dyDescent="0.25">
      <c r="A61" s="3"/>
      <c r="B61" s="3" t="s">
        <v>218</v>
      </c>
      <c r="C61" t="s">
        <v>219</v>
      </c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>
        <v>2.032258064516129</v>
      </c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148">
        <v>2.032258064516129</v>
      </c>
      <c r="AK61" s="50">
        <f t="shared" si="0"/>
        <v>0.29032258064516131</v>
      </c>
    </row>
    <row r="62" spans="1:37" x14ac:dyDescent="0.25">
      <c r="A62" s="3"/>
      <c r="B62" s="3" t="s">
        <v>220</v>
      </c>
      <c r="C62" t="s">
        <v>221</v>
      </c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>
        <v>7</v>
      </c>
      <c r="T62" s="2"/>
      <c r="U62" s="2"/>
      <c r="V62" s="2"/>
      <c r="W62" s="2"/>
      <c r="X62" s="2"/>
      <c r="Y62" s="2"/>
      <c r="Z62" s="2"/>
      <c r="AA62" s="2"/>
      <c r="AB62" s="2"/>
      <c r="AC62" s="2">
        <v>7</v>
      </c>
      <c r="AD62" s="2"/>
      <c r="AE62" s="2"/>
      <c r="AF62" s="2"/>
      <c r="AG62" s="2"/>
      <c r="AH62" s="2"/>
      <c r="AI62" s="2"/>
      <c r="AJ62" s="148">
        <v>14</v>
      </c>
      <c r="AK62" s="50">
        <f t="shared" si="0"/>
        <v>2</v>
      </c>
    </row>
    <row r="63" spans="1:37" x14ac:dyDescent="0.25">
      <c r="A63" s="3"/>
      <c r="B63" s="3" t="s">
        <v>222</v>
      </c>
      <c r="C63" t="s">
        <v>223</v>
      </c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>
        <v>2.032258064516129</v>
      </c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148">
        <v>2.032258064516129</v>
      </c>
      <c r="AK63" s="50">
        <f t="shared" si="0"/>
        <v>0.29032258064516131</v>
      </c>
    </row>
    <row r="64" spans="1:37" x14ac:dyDescent="0.25">
      <c r="A64" s="3"/>
      <c r="B64" s="3" t="s">
        <v>224</v>
      </c>
      <c r="C64" t="s">
        <v>225</v>
      </c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>
        <v>0.45161290322580644</v>
      </c>
      <c r="S64" s="2"/>
      <c r="T64" s="2"/>
      <c r="U64" s="2"/>
      <c r="V64" s="2"/>
      <c r="W64" s="2">
        <v>9.935483870967742</v>
      </c>
      <c r="X64" s="2"/>
      <c r="Y64" s="2">
        <v>0.22580645161290322</v>
      </c>
      <c r="Z64" s="2"/>
      <c r="AA64" s="2"/>
      <c r="AB64" s="2"/>
      <c r="AC64" s="2">
        <v>31.274193548387096</v>
      </c>
      <c r="AD64" s="2"/>
      <c r="AE64" s="2"/>
      <c r="AF64" s="2"/>
      <c r="AG64" s="2"/>
      <c r="AH64" s="2"/>
      <c r="AI64" s="2"/>
      <c r="AJ64" s="148">
        <v>41.887096774193552</v>
      </c>
      <c r="AK64" s="50">
        <f t="shared" si="0"/>
        <v>5.9838709677419359</v>
      </c>
    </row>
    <row r="65" spans="1:37" x14ac:dyDescent="0.25">
      <c r="A65" s="3"/>
      <c r="B65" s="3" t="s">
        <v>226</v>
      </c>
      <c r="C65" t="s">
        <v>227</v>
      </c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>
        <v>3.161290322580645</v>
      </c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148">
        <v>3.161290322580645</v>
      </c>
      <c r="AK65" s="50">
        <f t="shared" si="0"/>
        <v>0.45161290322580644</v>
      </c>
    </row>
    <row r="66" spans="1:37" x14ac:dyDescent="0.25">
      <c r="A66" s="3"/>
      <c r="B66" s="3" t="s">
        <v>228</v>
      </c>
      <c r="C66" t="s">
        <v>229</v>
      </c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>
        <v>7</v>
      </c>
      <c r="AD66" s="2"/>
      <c r="AE66" s="2"/>
      <c r="AF66" s="2"/>
      <c r="AG66" s="2"/>
      <c r="AH66" s="2"/>
      <c r="AI66" s="2"/>
      <c r="AJ66" s="148">
        <v>7</v>
      </c>
      <c r="AK66" s="50">
        <f t="shared" si="0"/>
        <v>1</v>
      </c>
    </row>
    <row r="67" spans="1:37" x14ac:dyDescent="0.25">
      <c r="A67" s="3"/>
      <c r="B67" s="3" t="s">
        <v>230</v>
      </c>
      <c r="C67" t="s">
        <v>231</v>
      </c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>
        <v>2.032258064516129</v>
      </c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148">
        <v>2.032258064516129</v>
      </c>
      <c r="AK67" s="50">
        <f t="shared" si="0"/>
        <v>0.29032258064516131</v>
      </c>
    </row>
    <row r="68" spans="1:37" x14ac:dyDescent="0.25">
      <c r="A68" s="3"/>
      <c r="B68" s="3" t="s">
        <v>232</v>
      </c>
      <c r="C68" t="s">
        <v>233</v>
      </c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>
        <v>2.032258064516129</v>
      </c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148">
        <v>2.032258064516129</v>
      </c>
      <c r="AK68" s="50">
        <f t="shared" si="0"/>
        <v>0.29032258064516131</v>
      </c>
    </row>
    <row r="69" spans="1:37" x14ac:dyDescent="0.25">
      <c r="A69" s="3"/>
      <c r="B69" s="3" t="s">
        <v>234</v>
      </c>
      <c r="C69" t="s">
        <v>235</v>
      </c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>
        <v>7</v>
      </c>
      <c r="AD69" s="2"/>
      <c r="AE69" s="2"/>
      <c r="AF69" s="2"/>
      <c r="AG69" s="2"/>
      <c r="AH69" s="2"/>
      <c r="AI69" s="2"/>
      <c r="AJ69" s="148">
        <v>7</v>
      </c>
      <c r="AK69" s="50">
        <f t="shared" si="0"/>
        <v>1</v>
      </c>
    </row>
    <row r="70" spans="1:37" x14ac:dyDescent="0.25">
      <c r="A70" s="3"/>
      <c r="B70" s="3" t="s">
        <v>236</v>
      </c>
      <c r="C70" t="s">
        <v>237</v>
      </c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>
        <v>6.5483870967741931</v>
      </c>
      <c r="AD70" s="2"/>
      <c r="AE70" s="2"/>
      <c r="AF70" s="2"/>
      <c r="AG70" s="2"/>
      <c r="AH70" s="2"/>
      <c r="AI70" s="2"/>
      <c r="AJ70" s="148">
        <v>6.5483870967741931</v>
      </c>
      <c r="AK70" s="50">
        <f t="shared" si="0"/>
        <v>0.93548387096774188</v>
      </c>
    </row>
    <row r="71" spans="1:37" x14ac:dyDescent="0.25">
      <c r="A71" s="3"/>
      <c r="B71" s="3" t="s">
        <v>238</v>
      </c>
      <c r="C71" t="s">
        <v>239</v>
      </c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>
        <v>45.612903225806456</v>
      </c>
      <c r="AD71" s="2"/>
      <c r="AE71" s="2"/>
      <c r="AF71" s="2"/>
      <c r="AG71" s="2"/>
      <c r="AH71" s="2"/>
      <c r="AI71" s="2"/>
      <c r="AJ71" s="148">
        <v>45.612903225806456</v>
      </c>
      <c r="AK71" s="50">
        <f t="shared" ref="AK71:AK134" si="1">AJ71/7</f>
        <v>6.5161290322580649</v>
      </c>
    </row>
    <row r="72" spans="1:37" x14ac:dyDescent="0.25">
      <c r="A72" s="3"/>
      <c r="B72" s="3" t="s">
        <v>240</v>
      </c>
      <c r="C72" t="s">
        <v>241</v>
      </c>
      <c r="D72" s="2"/>
      <c r="E72" s="2">
        <v>24.387096774193548</v>
      </c>
      <c r="F72" s="2"/>
      <c r="G72" s="2"/>
      <c r="H72" s="2"/>
      <c r="I72" s="2">
        <v>31.725806451612904</v>
      </c>
      <c r="J72" s="2"/>
      <c r="K72" s="2"/>
      <c r="L72" s="2"/>
      <c r="M72" s="2"/>
      <c r="N72" s="2">
        <v>32.967741935483872</v>
      </c>
      <c r="O72" s="2"/>
      <c r="P72" s="2"/>
      <c r="Q72" s="2">
        <v>14</v>
      </c>
      <c r="R72" s="2"/>
      <c r="S72" s="2"/>
      <c r="T72" s="2"/>
      <c r="U72" s="2"/>
      <c r="V72" s="2"/>
      <c r="W72" s="2">
        <v>26.193548387096772</v>
      </c>
      <c r="X72" s="2"/>
      <c r="Y72" s="2">
        <v>29.354838709677416</v>
      </c>
      <c r="Z72" s="2"/>
      <c r="AA72" s="2"/>
      <c r="AB72" s="2"/>
      <c r="AC72" s="2">
        <v>52.387096774193544</v>
      </c>
      <c r="AD72" s="2"/>
      <c r="AE72" s="2"/>
      <c r="AF72" s="2"/>
      <c r="AG72" s="2"/>
      <c r="AH72" s="2"/>
      <c r="AI72" s="2"/>
      <c r="AJ72" s="148">
        <v>211.01612903225805</v>
      </c>
      <c r="AK72" s="50">
        <f t="shared" si="1"/>
        <v>30.14516129032258</v>
      </c>
    </row>
    <row r="73" spans="1:37" x14ac:dyDescent="0.25">
      <c r="A73" s="3"/>
      <c r="B73" s="3" t="s">
        <v>242</v>
      </c>
      <c r="C73" t="s">
        <v>243</v>
      </c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>
        <v>3.6129032258064515</v>
      </c>
      <c r="X73" s="2"/>
      <c r="Y73" s="2"/>
      <c r="Z73" s="2"/>
      <c r="AA73" s="2"/>
      <c r="AB73" s="2"/>
      <c r="AC73" s="2">
        <v>7</v>
      </c>
      <c r="AD73" s="2"/>
      <c r="AE73" s="2"/>
      <c r="AF73" s="2"/>
      <c r="AG73" s="2"/>
      <c r="AH73" s="2"/>
      <c r="AI73" s="2"/>
      <c r="AJ73" s="148">
        <v>10.612903225806452</v>
      </c>
      <c r="AK73" s="50">
        <f t="shared" si="1"/>
        <v>1.5161290322580645</v>
      </c>
    </row>
    <row r="74" spans="1:37" x14ac:dyDescent="0.25">
      <c r="A74" s="3"/>
      <c r="B74" s="3" t="s">
        <v>244</v>
      </c>
      <c r="C74" t="s">
        <v>245</v>
      </c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>
        <v>7</v>
      </c>
      <c r="AD74" s="2"/>
      <c r="AE74" s="2"/>
      <c r="AF74" s="2"/>
      <c r="AG74" s="2"/>
      <c r="AH74" s="2"/>
      <c r="AI74" s="2"/>
      <c r="AJ74" s="148">
        <v>7</v>
      </c>
      <c r="AK74" s="50">
        <f t="shared" si="1"/>
        <v>1</v>
      </c>
    </row>
    <row r="75" spans="1:37" x14ac:dyDescent="0.25">
      <c r="A75" s="3"/>
      <c r="B75" s="3" t="s">
        <v>246</v>
      </c>
      <c r="C75" t="s">
        <v>247</v>
      </c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>
        <v>5.870967741935484</v>
      </c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148">
        <v>5.870967741935484</v>
      </c>
      <c r="AK75" s="50">
        <f t="shared" si="1"/>
        <v>0.83870967741935487</v>
      </c>
    </row>
    <row r="76" spans="1:37" x14ac:dyDescent="0.25">
      <c r="A76" s="3"/>
      <c r="B76" s="3" t="s">
        <v>248</v>
      </c>
      <c r="C76" t="s">
        <v>249</v>
      </c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>
        <v>3.8387096774193545</v>
      </c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148">
        <v>3.8387096774193545</v>
      </c>
      <c r="AK76" s="50">
        <f t="shared" si="1"/>
        <v>0.54838709677419351</v>
      </c>
    </row>
    <row r="77" spans="1:37" x14ac:dyDescent="0.25">
      <c r="A77" s="3"/>
      <c r="B77" s="3" t="s">
        <v>250</v>
      </c>
      <c r="C77" t="s">
        <v>251</v>
      </c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>
        <v>1.8064516129032258</v>
      </c>
      <c r="S77" s="2"/>
      <c r="T77" s="2"/>
      <c r="U77" s="2"/>
      <c r="V77" s="2"/>
      <c r="W77" s="2">
        <v>12.419354838709678</v>
      </c>
      <c r="X77" s="2"/>
      <c r="Y77" s="2"/>
      <c r="Z77" s="2"/>
      <c r="AA77" s="2"/>
      <c r="AB77" s="2"/>
      <c r="AC77" s="2">
        <v>4.5161290322580641</v>
      </c>
      <c r="AD77" s="2"/>
      <c r="AE77" s="2"/>
      <c r="AF77" s="2"/>
      <c r="AG77" s="2"/>
      <c r="AH77" s="2"/>
      <c r="AI77" s="2"/>
      <c r="AJ77" s="148">
        <v>18.741935483870968</v>
      </c>
      <c r="AK77" s="50">
        <f t="shared" si="1"/>
        <v>2.6774193548387095</v>
      </c>
    </row>
    <row r="78" spans="1:37" x14ac:dyDescent="0.25">
      <c r="A78" s="3"/>
      <c r="B78" s="3" t="s">
        <v>252</v>
      </c>
      <c r="C78" t="s">
        <v>253</v>
      </c>
      <c r="D78" s="2"/>
      <c r="E78" s="2"/>
      <c r="F78" s="2"/>
      <c r="G78" s="2"/>
      <c r="H78" s="2">
        <v>12.193548387096774</v>
      </c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148">
        <v>12.193548387096774</v>
      </c>
      <c r="AK78" s="50">
        <f t="shared" si="1"/>
        <v>1.7419354838709677</v>
      </c>
    </row>
    <row r="79" spans="1:37" x14ac:dyDescent="0.25">
      <c r="A79" s="3"/>
      <c r="B79" s="3" t="s">
        <v>254</v>
      </c>
      <c r="C79" t="s">
        <v>255</v>
      </c>
      <c r="D79" s="2"/>
      <c r="E79" s="2">
        <v>26.645161290322584</v>
      </c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>
        <v>6.887096774193548</v>
      </c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148">
        <v>33.532258064516128</v>
      </c>
      <c r="AK79" s="50">
        <f t="shared" si="1"/>
        <v>4.790322580645161</v>
      </c>
    </row>
    <row r="80" spans="1:37" x14ac:dyDescent="0.25">
      <c r="A80" s="3"/>
      <c r="B80" s="3" t="s">
        <v>256</v>
      </c>
      <c r="C80" t="s">
        <v>257</v>
      </c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>
        <v>7</v>
      </c>
      <c r="AD80" s="2"/>
      <c r="AE80" s="2"/>
      <c r="AF80" s="2"/>
      <c r="AG80" s="2"/>
      <c r="AH80" s="2"/>
      <c r="AI80" s="2"/>
      <c r="AJ80" s="148">
        <v>7</v>
      </c>
      <c r="AK80" s="50">
        <f t="shared" si="1"/>
        <v>1</v>
      </c>
    </row>
    <row r="81" spans="1:37" x14ac:dyDescent="0.25">
      <c r="A81" s="3"/>
      <c r="B81" s="3" t="s">
        <v>258</v>
      </c>
      <c r="C81" t="s">
        <v>259</v>
      </c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>
        <v>8.693548387096774</v>
      </c>
      <c r="X81" s="2">
        <v>1.0161290322580645</v>
      </c>
      <c r="Y81" s="2"/>
      <c r="Z81" s="2"/>
      <c r="AA81" s="2"/>
      <c r="AB81" s="2"/>
      <c r="AC81" s="2">
        <v>21</v>
      </c>
      <c r="AD81" s="2"/>
      <c r="AE81" s="2"/>
      <c r="AF81" s="2"/>
      <c r="AG81" s="2"/>
      <c r="AH81" s="2"/>
      <c r="AI81" s="2"/>
      <c r="AJ81" s="148">
        <v>30.70967741935484</v>
      </c>
      <c r="AK81" s="50">
        <f t="shared" si="1"/>
        <v>4.3870967741935489</v>
      </c>
    </row>
    <row r="82" spans="1:37" x14ac:dyDescent="0.25">
      <c r="A82" s="3"/>
      <c r="B82" s="3" t="s">
        <v>260</v>
      </c>
      <c r="C82" t="s">
        <v>261</v>
      </c>
      <c r="D82" s="2"/>
      <c r="E82" s="2"/>
      <c r="F82" s="2"/>
      <c r="G82" s="2"/>
      <c r="H82" s="2"/>
      <c r="I82" s="2"/>
      <c r="J82" s="2"/>
      <c r="K82" s="2"/>
      <c r="L82" s="2"/>
      <c r="M82" s="2"/>
      <c r="N82" s="2">
        <v>44.145161290322584</v>
      </c>
      <c r="O82" s="2"/>
      <c r="P82" s="2"/>
      <c r="Q82" s="2"/>
      <c r="R82" s="2"/>
      <c r="S82" s="2"/>
      <c r="T82" s="2"/>
      <c r="U82" s="2"/>
      <c r="V82" s="2"/>
      <c r="W82" s="2"/>
      <c r="X82" s="2">
        <v>18.403225806451612</v>
      </c>
      <c r="Y82" s="2"/>
      <c r="Z82" s="2"/>
      <c r="AA82" s="2"/>
      <c r="AB82" s="2"/>
      <c r="AC82" s="2">
        <v>6.5483870967741931</v>
      </c>
      <c r="AD82" s="2"/>
      <c r="AE82" s="2"/>
      <c r="AF82" s="2"/>
      <c r="AG82" s="2"/>
      <c r="AH82" s="2"/>
      <c r="AI82" s="2"/>
      <c r="AJ82" s="148">
        <v>69.096774193548384</v>
      </c>
      <c r="AK82" s="50">
        <f t="shared" si="1"/>
        <v>9.870967741935484</v>
      </c>
    </row>
    <row r="83" spans="1:37" x14ac:dyDescent="0.25">
      <c r="A83" s="3"/>
      <c r="B83" s="3" t="s">
        <v>262</v>
      </c>
      <c r="C83" t="s">
        <v>263</v>
      </c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>
        <v>2.032258064516129</v>
      </c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148">
        <v>2.032258064516129</v>
      </c>
      <c r="AK83" s="50">
        <f t="shared" si="1"/>
        <v>0.29032258064516131</v>
      </c>
    </row>
    <row r="84" spans="1:37" x14ac:dyDescent="0.25">
      <c r="A84" s="3"/>
      <c r="B84" s="3" t="s">
        <v>264</v>
      </c>
      <c r="C84" t="s">
        <v>265</v>
      </c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>
        <v>3.161290322580645</v>
      </c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148">
        <v>3.161290322580645</v>
      </c>
      <c r="AK84" s="50">
        <f t="shared" si="1"/>
        <v>0.45161290322580644</v>
      </c>
    </row>
    <row r="85" spans="1:37" x14ac:dyDescent="0.25">
      <c r="A85" s="3"/>
      <c r="B85" s="3" t="s">
        <v>266</v>
      </c>
      <c r="C85" t="s">
        <v>267</v>
      </c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>
        <v>2.032258064516129</v>
      </c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148">
        <v>2.032258064516129</v>
      </c>
      <c r="AK85" s="50">
        <f t="shared" si="1"/>
        <v>0.29032258064516131</v>
      </c>
    </row>
    <row r="86" spans="1:37" x14ac:dyDescent="0.25">
      <c r="A86" s="3"/>
      <c r="B86" s="3" t="s">
        <v>268</v>
      </c>
      <c r="C86" t="s">
        <v>269</v>
      </c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>
        <v>1.8064516129032258</v>
      </c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148">
        <v>1.8064516129032258</v>
      </c>
      <c r="AK86" s="50">
        <f t="shared" si="1"/>
        <v>0.25806451612903225</v>
      </c>
    </row>
    <row r="87" spans="1:37" x14ac:dyDescent="0.25">
      <c r="A87" s="3"/>
      <c r="B87" s="3" t="s">
        <v>270</v>
      </c>
      <c r="C87" t="s">
        <v>271</v>
      </c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>
        <v>10.387096774193548</v>
      </c>
      <c r="X87" s="2"/>
      <c r="Y87" s="2"/>
      <c r="Z87" s="2"/>
      <c r="AA87" s="2"/>
      <c r="AB87" s="2"/>
      <c r="AC87" s="2">
        <v>37.483870967741936</v>
      </c>
      <c r="AD87" s="2"/>
      <c r="AE87" s="2"/>
      <c r="AF87" s="2"/>
      <c r="AG87" s="2"/>
      <c r="AH87" s="2"/>
      <c r="AI87" s="2"/>
      <c r="AJ87" s="148">
        <v>47.870967741935488</v>
      </c>
      <c r="AK87" s="50">
        <f t="shared" si="1"/>
        <v>6.838709677419355</v>
      </c>
    </row>
    <row r="88" spans="1:37" x14ac:dyDescent="0.25">
      <c r="A88" s="3"/>
      <c r="B88" s="3" t="s">
        <v>272</v>
      </c>
      <c r="C88" t="s">
        <v>273</v>
      </c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>
        <v>9.5967741935483861</v>
      </c>
      <c r="X88" s="2"/>
      <c r="Y88" s="2"/>
      <c r="Z88" s="2"/>
      <c r="AA88" s="2"/>
      <c r="AB88" s="2"/>
      <c r="AC88" s="2">
        <v>14.451612903225806</v>
      </c>
      <c r="AD88" s="2"/>
      <c r="AE88" s="2"/>
      <c r="AF88" s="2"/>
      <c r="AG88" s="2"/>
      <c r="AH88" s="2"/>
      <c r="AI88" s="2"/>
      <c r="AJ88" s="148">
        <v>24.048387096774192</v>
      </c>
      <c r="AK88" s="50">
        <f t="shared" si="1"/>
        <v>3.4354838709677415</v>
      </c>
    </row>
    <row r="89" spans="1:37" x14ac:dyDescent="0.25">
      <c r="A89" s="3"/>
      <c r="B89" s="3" t="s">
        <v>274</v>
      </c>
      <c r="C89" t="s">
        <v>275</v>
      </c>
      <c r="D89" s="2"/>
      <c r="E89" s="2"/>
      <c r="F89" s="2"/>
      <c r="G89" s="2"/>
      <c r="H89" s="2"/>
      <c r="I89" s="2"/>
      <c r="J89" s="2">
        <v>39.854838709677416</v>
      </c>
      <c r="K89" s="2"/>
      <c r="L89" s="2"/>
      <c r="M89" s="2"/>
      <c r="N89" s="2">
        <v>35</v>
      </c>
      <c r="O89" s="2"/>
      <c r="P89" s="2"/>
      <c r="Q89" s="2">
        <v>7</v>
      </c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148">
        <v>81.854838709677409</v>
      </c>
      <c r="AK89" s="50">
        <f t="shared" si="1"/>
        <v>11.693548387096772</v>
      </c>
    </row>
    <row r="90" spans="1:37" x14ac:dyDescent="0.25">
      <c r="A90" s="3"/>
      <c r="B90" s="3" t="s">
        <v>276</v>
      </c>
      <c r="C90" t="s">
        <v>277</v>
      </c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>
        <v>14</v>
      </c>
      <c r="X90" s="2"/>
      <c r="Y90" s="2">
        <v>50.241935483870968</v>
      </c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148">
        <v>64.241935483870975</v>
      </c>
      <c r="AK90" s="50">
        <f t="shared" si="1"/>
        <v>9.17741935483871</v>
      </c>
    </row>
    <row r="91" spans="1:37" x14ac:dyDescent="0.25">
      <c r="A91" s="3"/>
      <c r="B91" s="3" t="s">
        <v>278</v>
      </c>
      <c r="C91" t="s">
        <v>279</v>
      </c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>
        <v>1.8064516129032258</v>
      </c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148">
        <v>1.8064516129032258</v>
      </c>
      <c r="AK91" s="50">
        <f t="shared" si="1"/>
        <v>0.25806451612903225</v>
      </c>
    </row>
    <row r="92" spans="1:37" x14ac:dyDescent="0.25">
      <c r="A92" s="3"/>
      <c r="B92" s="3" t="s">
        <v>280</v>
      </c>
      <c r="C92" t="s">
        <v>281</v>
      </c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>
        <v>27.435483870967744</v>
      </c>
      <c r="X92" s="2"/>
      <c r="Y92" s="2"/>
      <c r="Z92" s="2"/>
      <c r="AA92" s="2"/>
      <c r="AB92" s="2"/>
      <c r="AC92" s="2">
        <v>63.564516129032256</v>
      </c>
      <c r="AD92" s="2"/>
      <c r="AE92" s="2"/>
      <c r="AF92" s="2"/>
      <c r="AG92" s="2"/>
      <c r="AH92" s="2"/>
      <c r="AI92" s="2"/>
      <c r="AJ92" s="148">
        <v>91</v>
      </c>
      <c r="AK92" s="50">
        <f t="shared" si="1"/>
        <v>13</v>
      </c>
    </row>
    <row r="93" spans="1:37" x14ac:dyDescent="0.25">
      <c r="A93" s="3"/>
      <c r="B93" s="3" t="s">
        <v>282</v>
      </c>
      <c r="C93" t="s">
        <v>283</v>
      </c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>
        <v>2.935483870967742</v>
      </c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>
        <v>19.870967741935484</v>
      </c>
      <c r="AD93" s="2"/>
      <c r="AE93" s="2"/>
      <c r="AF93" s="2"/>
      <c r="AG93" s="2"/>
      <c r="AH93" s="2"/>
      <c r="AI93" s="2"/>
      <c r="AJ93" s="148">
        <v>22.806451612903224</v>
      </c>
      <c r="AK93" s="50">
        <f t="shared" si="1"/>
        <v>3.258064516129032</v>
      </c>
    </row>
    <row r="94" spans="1:37" x14ac:dyDescent="0.25">
      <c r="A94" s="3"/>
      <c r="B94" s="3" t="s">
        <v>284</v>
      </c>
      <c r="C94" t="s">
        <v>285</v>
      </c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>
        <v>17.612903225806452</v>
      </c>
      <c r="AD94" s="2"/>
      <c r="AE94" s="2"/>
      <c r="AF94" s="2"/>
      <c r="AG94" s="2"/>
      <c r="AH94" s="2"/>
      <c r="AI94" s="2"/>
      <c r="AJ94" s="148">
        <v>17.612903225806452</v>
      </c>
      <c r="AK94" s="50">
        <f t="shared" si="1"/>
        <v>2.5161290322580645</v>
      </c>
    </row>
    <row r="95" spans="1:37" x14ac:dyDescent="0.25">
      <c r="A95" s="3"/>
      <c r="B95" s="3" t="s">
        <v>286</v>
      </c>
      <c r="C95" t="s">
        <v>287</v>
      </c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>
        <v>23.483870967741936</v>
      </c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>
        <v>36.129032258064512</v>
      </c>
      <c r="AD95" s="2"/>
      <c r="AE95" s="2"/>
      <c r="AF95" s="2"/>
      <c r="AG95" s="2"/>
      <c r="AH95" s="2"/>
      <c r="AI95" s="2"/>
      <c r="AJ95" s="148">
        <v>59.612903225806448</v>
      </c>
      <c r="AK95" s="50">
        <f t="shared" si="1"/>
        <v>8.5161290322580641</v>
      </c>
    </row>
    <row r="96" spans="1:37" x14ac:dyDescent="0.25">
      <c r="A96" s="3"/>
      <c r="B96" s="3" t="s">
        <v>288</v>
      </c>
      <c r="C96" t="s">
        <v>289</v>
      </c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>
        <v>3.8387096774193545</v>
      </c>
      <c r="R96" s="2"/>
      <c r="S96" s="2"/>
      <c r="T96" s="2"/>
      <c r="U96" s="2"/>
      <c r="V96" s="2"/>
      <c r="W96" s="2">
        <v>15.806451612903228</v>
      </c>
      <c r="X96" s="2"/>
      <c r="Y96" s="2"/>
      <c r="Z96" s="2"/>
      <c r="AA96" s="2"/>
      <c r="AB96" s="2"/>
      <c r="AC96" s="2">
        <v>48.096774193548384</v>
      </c>
      <c r="AD96" s="2"/>
      <c r="AE96" s="2"/>
      <c r="AF96" s="2"/>
      <c r="AG96" s="2"/>
      <c r="AH96" s="2"/>
      <c r="AI96" s="2"/>
      <c r="AJ96" s="148">
        <v>67.741935483870975</v>
      </c>
      <c r="AK96" s="50">
        <f t="shared" si="1"/>
        <v>9.67741935483871</v>
      </c>
    </row>
    <row r="97" spans="1:37" x14ac:dyDescent="0.25">
      <c r="A97" s="3"/>
      <c r="B97" s="3" t="s">
        <v>290</v>
      </c>
      <c r="C97" t="s">
        <v>291</v>
      </c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>
        <v>12.419354838709678</v>
      </c>
      <c r="R97" s="2"/>
      <c r="S97" s="2"/>
      <c r="T97" s="2"/>
      <c r="U97" s="2"/>
      <c r="V97" s="2"/>
      <c r="W97" s="2">
        <v>7</v>
      </c>
      <c r="X97" s="2"/>
      <c r="Y97" s="2"/>
      <c r="Z97" s="2"/>
      <c r="AA97" s="2"/>
      <c r="AB97" s="2"/>
      <c r="AC97" s="2">
        <v>13.322580645161292</v>
      </c>
      <c r="AD97" s="2"/>
      <c r="AE97" s="2"/>
      <c r="AF97" s="2"/>
      <c r="AG97" s="2"/>
      <c r="AH97" s="2"/>
      <c r="AI97" s="2"/>
      <c r="AJ97" s="148">
        <v>32.741935483870975</v>
      </c>
      <c r="AK97" s="50">
        <f t="shared" si="1"/>
        <v>4.6774193548387109</v>
      </c>
    </row>
    <row r="98" spans="1:37" x14ac:dyDescent="0.25">
      <c r="A98" s="3"/>
      <c r="B98" s="3" t="s">
        <v>292</v>
      </c>
      <c r="C98" t="s">
        <v>293</v>
      </c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>
        <v>13.548387096774194</v>
      </c>
      <c r="AD98" s="2"/>
      <c r="AE98" s="2"/>
      <c r="AF98" s="2"/>
      <c r="AG98" s="2"/>
      <c r="AH98" s="2"/>
      <c r="AI98" s="2"/>
      <c r="AJ98" s="148">
        <v>13.548387096774194</v>
      </c>
      <c r="AK98" s="50">
        <f t="shared" si="1"/>
        <v>1.935483870967742</v>
      </c>
    </row>
    <row r="99" spans="1:37" x14ac:dyDescent="0.25">
      <c r="A99" s="3"/>
      <c r="B99" s="3" t="s">
        <v>294</v>
      </c>
      <c r="C99" t="s">
        <v>295</v>
      </c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>
        <v>1.8064516129032258</v>
      </c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148">
        <v>1.8064516129032258</v>
      </c>
      <c r="AK99" s="50">
        <f t="shared" si="1"/>
        <v>0.25806451612903225</v>
      </c>
    </row>
    <row r="100" spans="1:37" x14ac:dyDescent="0.25">
      <c r="A100" s="3"/>
      <c r="B100" s="3" t="s">
        <v>296</v>
      </c>
      <c r="C100" t="s">
        <v>297</v>
      </c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>
        <v>1.8064516129032258</v>
      </c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148">
        <v>1.8064516129032258</v>
      </c>
      <c r="AK100" s="50">
        <f t="shared" si="1"/>
        <v>0.25806451612903225</v>
      </c>
    </row>
    <row r="101" spans="1:37" x14ac:dyDescent="0.25">
      <c r="A101" s="3"/>
      <c r="B101" s="3" t="s">
        <v>298</v>
      </c>
      <c r="C101" t="s">
        <v>299</v>
      </c>
      <c r="D101" s="2"/>
      <c r="E101" s="2">
        <v>27.435483870967744</v>
      </c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>
        <v>1.5806451612903225</v>
      </c>
      <c r="R101" s="2"/>
      <c r="S101" s="2"/>
      <c r="T101" s="2"/>
      <c r="U101" s="2"/>
      <c r="V101" s="2"/>
      <c r="W101" s="2">
        <v>6.887096774193548</v>
      </c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148">
        <v>35.903225806451616</v>
      </c>
      <c r="AK101" s="50">
        <f t="shared" si="1"/>
        <v>5.1290322580645169</v>
      </c>
    </row>
    <row r="102" spans="1:37" x14ac:dyDescent="0.25">
      <c r="A102" s="3"/>
      <c r="B102" s="3" t="s">
        <v>300</v>
      </c>
      <c r="C102" t="s">
        <v>302</v>
      </c>
      <c r="D102" s="2"/>
      <c r="E102" s="2">
        <v>45.612903225806456</v>
      </c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>
        <v>25.741935483870968</v>
      </c>
      <c r="R102" s="2"/>
      <c r="S102" s="2"/>
      <c r="T102" s="2"/>
      <c r="U102" s="2"/>
      <c r="V102" s="2"/>
      <c r="W102" s="2">
        <v>7</v>
      </c>
      <c r="X102" s="2"/>
      <c r="Y102" s="2"/>
      <c r="Z102" s="2"/>
      <c r="AA102" s="2"/>
      <c r="AB102" s="2"/>
      <c r="AC102" s="2">
        <v>68.870967741935473</v>
      </c>
      <c r="AD102" s="2"/>
      <c r="AE102" s="2"/>
      <c r="AF102" s="2"/>
      <c r="AG102" s="2"/>
      <c r="AH102" s="2"/>
      <c r="AI102" s="2"/>
      <c r="AJ102" s="148">
        <v>147.2258064516129</v>
      </c>
      <c r="AK102" s="50">
        <f t="shared" si="1"/>
        <v>21.032258064516128</v>
      </c>
    </row>
    <row r="103" spans="1:37" x14ac:dyDescent="0.25">
      <c r="A103" s="3"/>
      <c r="B103" s="3" t="s">
        <v>303</v>
      </c>
      <c r="C103" t="s">
        <v>304</v>
      </c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>
        <v>7.9032258064516139</v>
      </c>
      <c r="X103" s="2"/>
      <c r="Y103" s="2"/>
      <c r="Z103" s="2"/>
      <c r="AA103" s="2"/>
      <c r="AB103" s="2"/>
      <c r="AC103" s="2">
        <v>14.225806451612904</v>
      </c>
      <c r="AD103" s="2"/>
      <c r="AE103" s="2"/>
      <c r="AF103" s="2"/>
      <c r="AG103" s="2"/>
      <c r="AH103" s="2"/>
      <c r="AI103" s="2"/>
      <c r="AJ103" s="148">
        <v>22.12903225806452</v>
      </c>
      <c r="AK103" s="50">
        <f t="shared" si="1"/>
        <v>3.1612903225806455</v>
      </c>
    </row>
    <row r="104" spans="1:37" x14ac:dyDescent="0.25">
      <c r="A104" s="3"/>
      <c r="B104" s="3" t="s">
        <v>305</v>
      </c>
      <c r="C104" t="s">
        <v>306</v>
      </c>
      <c r="D104" s="2"/>
      <c r="E104" s="2"/>
      <c r="F104" s="2"/>
      <c r="G104" s="2"/>
      <c r="H104" s="2"/>
      <c r="I104" s="2">
        <v>27.435483870967744</v>
      </c>
      <c r="J104" s="2"/>
      <c r="K104" s="2"/>
      <c r="L104" s="2"/>
      <c r="M104" s="2"/>
      <c r="N104" s="2"/>
      <c r="O104" s="2"/>
      <c r="P104" s="2"/>
      <c r="Q104" s="2">
        <v>4.290322580645161</v>
      </c>
      <c r="R104" s="2"/>
      <c r="S104" s="2"/>
      <c r="T104" s="2"/>
      <c r="U104" s="2"/>
      <c r="V104" s="2"/>
      <c r="W104" s="2">
        <v>21</v>
      </c>
      <c r="X104" s="2"/>
      <c r="Y104" s="2"/>
      <c r="Z104" s="2"/>
      <c r="AA104" s="2"/>
      <c r="AB104" s="2"/>
      <c r="AC104" s="2">
        <v>24.725806451612904</v>
      </c>
      <c r="AD104" s="2"/>
      <c r="AE104" s="2"/>
      <c r="AF104" s="2"/>
      <c r="AG104" s="2"/>
      <c r="AH104" s="2"/>
      <c r="AI104" s="2"/>
      <c r="AJ104" s="148">
        <v>77.451612903225808</v>
      </c>
      <c r="AK104" s="50">
        <f t="shared" si="1"/>
        <v>11.064516129032258</v>
      </c>
    </row>
    <row r="105" spans="1:37" x14ac:dyDescent="0.25">
      <c r="A105" s="3"/>
      <c r="B105" s="3" t="s">
        <v>307</v>
      </c>
      <c r="C105" t="s">
        <v>308</v>
      </c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>
        <v>2.032258064516129</v>
      </c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148">
        <v>2.032258064516129</v>
      </c>
      <c r="AK105" s="50">
        <f t="shared" si="1"/>
        <v>0.29032258064516131</v>
      </c>
    </row>
    <row r="106" spans="1:37" x14ac:dyDescent="0.25">
      <c r="A106" s="3"/>
      <c r="B106" s="3" t="s">
        <v>309</v>
      </c>
      <c r="C106" t="s">
        <v>310</v>
      </c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>
        <v>7</v>
      </c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>
        <v>4.5161290322580641</v>
      </c>
      <c r="AD106" s="2"/>
      <c r="AE106" s="2"/>
      <c r="AF106" s="2"/>
      <c r="AG106" s="2"/>
      <c r="AH106" s="2"/>
      <c r="AI106" s="2"/>
      <c r="AJ106" s="148">
        <v>11.516129032258064</v>
      </c>
      <c r="AK106" s="50">
        <f t="shared" si="1"/>
        <v>1.6451612903225805</v>
      </c>
    </row>
    <row r="107" spans="1:37" x14ac:dyDescent="0.25">
      <c r="A107" s="3"/>
      <c r="B107" s="3" t="s">
        <v>311</v>
      </c>
      <c r="C107" t="s">
        <v>312</v>
      </c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>
        <v>3.8387096774193545</v>
      </c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148">
        <v>3.8387096774193545</v>
      </c>
      <c r="AK107" s="50">
        <f t="shared" si="1"/>
        <v>0.54838709677419351</v>
      </c>
    </row>
    <row r="108" spans="1:37" x14ac:dyDescent="0.25">
      <c r="A108" s="3"/>
      <c r="B108" s="3" t="s">
        <v>313</v>
      </c>
      <c r="C108" t="s">
        <v>314</v>
      </c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>
        <v>3.8387096774193545</v>
      </c>
      <c r="AF108" s="2"/>
      <c r="AG108" s="2"/>
      <c r="AH108" s="2"/>
      <c r="AI108" s="2"/>
      <c r="AJ108" s="148">
        <v>3.8387096774193545</v>
      </c>
      <c r="AK108" s="50">
        <f t="shared" si="1"/>
        <v>0.54838709677419351</v>
      </c>
    </row>
    <row r="109" spans="1:37" x14ac:dyDescent="0.25">
      <c r="A109" s="3"/>
      <c r="B109" s="3" t="s">
        <v>315</v>
      </c>
      <c r="C109" t="s">
        <v>316</v>
      </c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>
        <v>20.548387096774192</v>
      </c>
      <c r="X109" s="2"/>
      <c r="Y109" s="2"/>
      <c r="Z109" s="2"/>
      <c r="AA109" s="2"/>
      <c r="AB109" s="2"/>
      <c r="AC109" s="2">
        <v>60.403225806451616</v>
      </c>
      <c r="AD109" s="2"/>
      <c r="AE109" s="2"/>
      <c r="AF109" s="2"/>
      <c r="AG109" s="2"/>
      <c r="AH109" s="2"/>
      <c r="AI109" s="2"/>
      <c r="AJ109" s="148">
        <v>80.951612903225808</v>
      </c>
      <c r="AK109" s="50">
        <f t="shared" si="1"/>
        <v>11.564516129032258</v>
      </c>
    </row>
    <row r="110" spans="1:37" x14ac:dyDescent="0.25">
      <c r="A110" s="3"/>
      <c r="B110" s="3" t="s">
        <v>317</v>
      </c>
      <c r="C110" t="s">
        <v>318</v>
      </c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>
        <v>3.161290322580645</v>
      </c>
      <c r="W110" s="2">
        <v>2.82258064516129</v>
      </c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148">
        <v>5.9838709677419351</v>
      </c>
      <c r="AK110" s="50">
        <f t="shared" si="1"/>
        <v>0.85483870967741926</v>
      </c>
    </row>
    <row r="111" spans="1:37" x14ac:dyDescent="0.25">
      <c r="A111" s="3"/>
      <c r="B111" s="3" t="s">
        <v>319</v>
      </c>
      <c r="C111" t="s">
        <v>320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>
        <v>2.032258064516129</v>
      </c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148">
        <v>2.032258064516129</v>
      </c>
      <c r="AK111" s="50">
        <f t="shared" si="1"/>
        <v>0.29032258064516131</v>
      </c>
    </row>
    <row r="112" spans="1:37" x14ac:dyDescent="0.25">
      <c r="A112" s="3"/>
      <c r="B112" s="3" t="s">
        <v>321</v>
      </c>
      <c r="C112" t="s">
        <v>322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>
        <v>7</v>
      </c>
      <c r="O112" s="2"/>
      <c r="P112" s="2"/>
      <c r="Q112" s="2">
        <v>7</v>
      </c>
      <c r="R112" s="2"/>
      <c r="S112" s="2"/>
      <c r="T112" s="2"/>
      <c r="U112" s="2"/>
      <c r="V112" s="2"/>
      <c r="W112" s="2">
        <v>27.096774193548388</v>
      </c>
      <c r="X112" s="2"/>
      <c r="Y112" s="2"/>
      <c r="Z112" s="2"/>
      <c r="AA112" s="2"/>
      <c r="AB112" s="2"/>
      <c r="AC112" s="2">
        <v>70.225806451612911</v>
      </c>
      <c r="AD112" s="2"/>
      <c r="AE112" s="2"/>
      <c r="AF112" s="2"/>
      <c r="AG112" s="2"/>
      <c r="AH112" s="2"/>
      <c r="AI112" s="2"/>
      <c r="AJ112" s="148">
        <v>111.3225806451613</v>
      </c>
      <c r="AK112" s="50">
        <f t="shared" si="1"/>
        <v>15.903225806451614</v>
      </c>
    </row>
    <row r="113" spans="1:37" x14ac:dyDescent="0.25">
      <c r="A113" s="3"/>
      <c r="B113" s="3" t="s">
        <v>323</v>
      </c>
      <c r="C113" t="s">
        <v>324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>
        <v>32.967741935483872</v>
      </c>
      <c r="O113" s="2"/>
      <c r="P113" s="2"/>
      <c r="Q113" s="2">
        <v>13.548387096774194</v>
      </c>
      <c r="R113" s="2"/>
      <c r="S113" s="2"/>
      <c r="T113" s="2"/>
      <c r="U113" s="2"/>
      <c r="V113" s="2"/>
      <c r="W113" s="2">
        <v>11.064516129032258</v>
      </c>
      <c r="X113" s="2"/>
      <c r="Y113" s="2"/>
      <c r="Z113" s="2"/>
      <c r="AA113" s="2"/>
      <c r="AB113" s="2"/>
      <c r="AC113" s="2">
        <v>29.806451612903224</v>
      </c>
      <c r="AD113" s="2"/>
      <c r="AE113" s="2"/>
      <c r="AF113" s="2"/>
      <c r="AG113" s="2"/>
      <c r="AH113" s="2"/>
      <c r="AI113" s="2"/>
      <c r="AJ113" s="148">
        <v>87.387096774193537</v>
      </c>
      <c r="AK113" s="50">
        <f t="shared" si="1"/>
        <v>12.483870967741934</v>
      </c>
    </row>
    <row r="114" spans="1:37" x14ac:dyDescent="0.25">
      <c r="A114" s="3"/>
      <c r="B114" s="3" t="s">
        <v>325</v>
      </c>
      <c r="C114" t="s">
        <v>326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>
        <v>7</v>
      </c>
      <c r="R114" s="2"/>
      <c r="S114" s="2"/>
      <c r="T114" s="2"/>
      <c r="U114" s="2"/>
      <c r="V114" s="2"/>
      <c r="W114" s="2">
        <v>10.838709677419354</v>
      </c>
      <c r="X114" s="2"/>
      <c r="Y114" s="2"/>
      <c r="Z114" s="2"/>
      <c r="AA114" s="2"/>
      <c r="AB114" s="2"/>
      <c r="AC114" s="2">
        <v>29.58064516129032</v>
      </c>
      <c r="AD114" s="2"/>
      <c r="AE114" s="2"/>
      <c r="AF114" s="2"/>
      <c r="AG114" s="2"/>
      <c r="AH114" s="2"/>
      <c r="AI114" s="2"/>
      <c r="AJ114" s="148">
        <v>47.419354838709673</v>
      </c>
      <c r="AK114" s="50">
        <f t="shared" si="1"/>
        <v>6.7741935483870961</v>
      </c>
    </row>
    <row r="115" spans="1:37" x14ac:dyDescent="0.25">
      <c r="A115" s="3"/>
      <c r="B115" s="3" t="s">
        <v>329</v>
      </c>
      <c r="C115" t="s">
        <v>330</v>
      </c>
      <c r="D115" s="2"/>
      <c r="E115" s="2"/>
      <c r="F115" s="2"/>
      <c r="G115" s="2"/>
      <c r="H115" s="2"/>
      <c r="I115" s="2">
        <v>21.677419354838708</v>
      </c>
      <c r="J115" s="2"/>
      <c r="K115" s="2"/>
      <c r="L115" s="2"/>
      <c r="M115" s="2"/>
      <c r="N115" s="2">
        <v>13.774193548387096</v>
      </c>
      <c r="O115" s="2"/>
      <c r="P115" s="2"/>
      <c r="Q115" s="2">
        <v>13.548387096774194</v>
      </c>
      <c r="R115" s="2"/>
      <c r="S115" s="2"/>
      <c r="T115" s="2"/>
      <c r="U115" s="2"/>
      <c r="V115" s="2"/>
      <c r="W115" s="2">
        <v>27.096774193548388</v>
      </c>
      <c r="X115" s="2"/>
      <c r="Y115" s="2"/>
      <c r="Z115" s="2"/>
      <c r="AA115" s="2"/>
      <c r="AB115" s="2"/>
      <c r="AC115" s="2">
        <v>74.854838709677423</v>
      </c>
      <c r="AD115" s="2"/>
      <c r="AE115" s="2"/>
      <c r="AF115" s="2"/>
      <c r="AG115" s="2"/>
      <c r="AH115" s="2"/>
      <c r="AI115" s="2"/>
      <c r="AJ115" s="148">
        <v>150.95161290322579</v>
      </c>
      <c r="AK115" s="50">
        <f t="shared" si="1"/>
        <v>21.564516129032256</v>
      </c>
    </row>
    <row r="116" spans="1:37" x14ac:dyDescent="0.25">
      <c r="A116" s="3"/>
      <c r="B116" s="3" t="s">
        <v>331</v>
      </c>
      <c r="C116" t="s">
        <v>332</v>
      </c>
      <c r="D116" s="2"/>
      <c r="E116" s="2"/>
      <c r="F116" s="2"/>
      <c r="G116" s="2"/>
      <c r="H116" s="2"/>
      <c r="I116" s="2">
        <v>25.854838709677416</v>
      </c>
      <c r="J116" s="2"/>
      <c r="K116" s="2"/>
      <c r="L116" s="2"/>
      <c r="M116" s="2"/>
      <c r="N116" s="2"/>
      <c r="O116" s="2"/>
      <c r="P116" s="2"/>
      <c r="Q116" s="2">
        <v>27.322580645161292</v>
      </c>
      <c r="R116" s="2"/>
      <c r="S116" s="2"/>
      <c r="T116" s="2"/>
      <c r="U116" s="2"/>
      <c r="V116" s="2"/>
      <c r="W116" s="2"/>
      <c r="X116" s="2"/>
      <c r="Y116" s="2">
        <v>49.112903225806456</v>
      </c>
      <c r="Z116" s="2"/>
      <c r="AA116" s="2"/>
      <c r="AB116" s="2"/>
      <c r="AC116" s="2">
        <v>27.322580645161292</v>
      </c>
      <c r="AD116" s="2"/>
      <c r="AE116" s="2"/>
      <c r="AF116" s="2"/>
      <c r="AG116" s="2"/>
      <c r="AH116" s="2"/>
      <c r="AI116" s="2"/>
      <c r="AJ116" s="148">
        <v>129.61290322580643</v>
      </c>
      <c r="AK116" s="50">
        <f t="shared" si="1"/>
        <v>18.516129032258061</v>
      </c>
    </row>
    <row r="117" spans="1:37" x14ac:dyDescent="0.25">
      <c r="A117" s="3"/>
      <c r="B117" s="3" t="s">
        <v>333</v>
      </c>
      <c r="C117" t="s">
        <v>334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>
        <v>7</v>
      </c>
      <c r="R117" s="2"/>
      <c r="S117" s="2"/>
      <c r="T117" s="2"/>
      <c r="U117" s="2"/>
      <c r="V117" s="2"/>
      <c r="W117" s="2">
        <v>25.741935483870968</v>
      </c>
      <c r="X117" s="2"/>
      <c r="Y117" s="2"/>
      <c r="Z117" s="2"/>
      <c r="AA117" s="2"/>
      <c r="AB117" s="2"/>
      <c r="AC117" s="2">
        <v>61.193548387096776</v>
      </c>
      <c r="AD117" s="2"/>
      <c r="AE117" s="2"/>
      <c r="AF117" s="2"/>
      <c r="AG117" s="2"/>
      <c r="AH117" s="2"/>
      <c r="AI117" s="2"/>
      <c r="AJ117" s="148">
        <v>93.935483870967744</v>
      </c>
      <c r="AK117" s="50">
        <f t="shared" si="1"/>
        <v>13.419354838709678</v>
      </c>
    </row>
    <row r="118" spans="1:37" x14ac:dyDescent="0.25">
      <c r="A118" s="3"/>
      <c r="B118" s="3" t="s">
        <v>335</v>
      </c>
      <c r="C118" t="s">
        <v>336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>
        <v>17.612903225806452</v>
      </c>
      <c r="AD118" s="2"/>
      <c r="AE118" s="2"/>
      <c r="AF118" s="2"/>
      <c r="AG118" s="2"/>
      <c r="AH118" s="2"/>
      <c r="AI118" s="2"/>
      <c r="AJ118" s="148">
        <v>17.612903225806452</v>
      </c>
      <c r="AK118" s="50">
        <f t="shared" si="1"/>
        <v>2.5161290322580645</v>
      </c>
    </row>
    <row r="119" spans="1:37" x14ac:dyDescent="0.25">
      <c r="A119" s="3"/>
      <c r="B119" s="3" t="s">
        <v>337</v>
      </c>
      <c r="C119" t="s">
        <v>338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>
        <v>2.032258064516129</v>
      </c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148">
        <v>2.032258064516129</v>
      </c>
      <c r="AK119" s="50">
        <f t="shared" si="1"/>
        <v>0.29032258064516131</v>
      </c>
    </row>
    <row r="120" spans="1:37" x14ac:dyDescent="0.25">
      <c r="A120" s="3"/>
      <c r="B120" s="3" t="s">
        <v>339</v>
      </c>
      <c r="C120" t="s">
        <v>340</v>
      </c>
      <c r="D120" s="2"/>
      <c r="E120" s="2"/>
      <c r="F120" s="2"/>
      <c r="G120" s="2"/>
      <c r="H120" s="2"/>
      <c r="I120" s="2">
        <v>7</v>
      </c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>
        <v>3.8387096774193545</v>
      </c>
      <c r="AF120" s="2"/>
      <c r="AG120" s="2"/>
      <c r="AH120" s="2"/>
      <c r="AI120" s="2"/>
      <c r="AJ120" s="148">
        <v>10.838709677419354</v>
      </c>
      <c r="AK120" s="50">
        <f t="shared" si="1"/>
        <v>1.5483870967741935</v>
      </c>
    </row>
    <row r="121" spans="1:37" x14ac:dyDescent="0.25">
      <c r="A121" s="3"/>
      <c r="B121" s="3" t="s">
        <v>341</v>
      </c>
      <c r="C121" t="s">
        <v>342</v>
      </c>
      <c r="D121" s="2"/>
      <c r="E121" s="2"/>
      <c r="F121" s="2"/>
      <c r="G121" s="2"/>
      <c r="H121" s="2"/>
      <c r="I121" s="2">
        <v>62.435483870967744</v>
      </c>
      <c r="J121" s="2"/>
      <c r="K121" s="2"/>
      <c r="L121" s="2"/>
      <c r="M121" s="2"/>
      <c r="N121" s="2">
        <v>32.967741935483872</v>
      </c>
      <c r="O121" s="2"/>
      <c r="P121" s="2"/>
      <c r="Q121" s="2">
        <v>4.967741935483871</v>
      </c>
      <c r="R121" s="2"/>
      <c r="S121" s="2"/>
      <c r="T121" s="2"/>
      <c r="U121" s="2"/>
      <c r="V121" s="2"/>
      <c r="W121" s="2">
        <v>15.354838709677418</v>
      </c>
      <c r="X121" s="2"/>
      <c r="Y121" s="2"/>
      <c r="Z121" s="2"/>
      <c r="AA121" s="2"/>
      <c r="AB121" s="2"/>
      <c r="AC121" s="2">
        <v>18.064516129032256</v>
      </c>
      <c r="AD121" s="2"/>
      <c r="AE121" s="2"/>
      <c r="AF121" s="2"/>
      <c r="AG121" s="2"/>
      <c r="AH121" s="2"/>
      <c r="AI121" s="2"/>
      <c r="AJ121" s="148">
        <v>133.79032258064518</v>
      </c>
      <c r="AK121" s="50">
        <f t="shared" si="1"/>
        <v>19.112903225806456</v>
      </c>
    </row>
    <row r="122" spans="1:37" x14ac:dyDescent="0.25">
      <c r="A122" s="3"/>
      <c r="B122" s="3" t="s">
        <v>343</v>
      </c>
      <c r="C122" t="s">
        <v>344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>
        <v>1.8064516129032258</v>
      </c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148">
        <v>1.8064516129032258</v>
      </c>
      <c r="AK122" s="50">
        <f t="shared" si="1"/>
        <v>0.25806451612903225</v>
      </c>
    </row>
    <row r="123" spans="1:37" x14ac:dyDescent="0.25">
      <c r="A123" s="3"/>
      <c r="B123" s="3" t="s">
        <v>345</v>
      </c>
      <c r="C123" t="s">
        <v>346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>
        <v>3.8387096774193545</v>
      </c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148">
        <v>3.8387096774193545</v>
      </c>
      <c r="AK123" s="50">
        <f t="shared" si="1"/>
        <v>0.54838709677419351</v>
      </c>
    </row>
    <row r="124" spans="1:37" x14ac:dyDescent="0.25">
      <c r="A124" s="3"/>
      <c r="B124" s="3" t="s">
        <v>347</v>
      </c>
      <c r="C124" t="s">
        <v>348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>
        <v>2.032258064516129</v>
      </c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148">
        <v>2.032258064516129</v>
      </c>
      <c r="AK124" s="50">
        <f t="shared" si="1"/>
        <v>0.29032258064516131</v>
      </c>
    </row>
    <row r="125" spans="1:37" x14ac:dyDescent="0.25">
      <c r="A125" s="3"/>
      <c r="B125" s="3" t="s">
        <v>349</v>
      </c>
      <c r="C125" t="s">
        <v>350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>
        <v>2.032258064516129</v>
      </c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>
        <v>14.903225806451612</v>
      </c>
      <c r="AD125" s="2"/>
      <c r="AE125" s="2"/>
      <c r="AF125" s="2"/>
      <c r="AG125" s="2"/>
      <c r="AH125" s="2"/>
      <c r="AI125" s="2"/>
      <c r="AJ125" s="148">
        <v>16.93548387096774</v>
      </c>
      <c r="AK125" s="50">
        <f t="shared" si="1"/>
        <v>2.419354838709677</v>
      </c>
    </row>
    <row r="126" spans="1:37" x14ac:dyDescent="0.25">
      <c r="A126" s="3"/>
      <c r="B126" s="3" t="s">
        <v>351</v>
      </c>
      <c r="C126" t="s">
        <v>352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>
        <v>1.8064516129032258</v>
      </c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148">
        <v>1.8064516129032258</v>
      </c>
      <c r="AK126" s="50">
        <f t="shared" si="1"/>
        <v>0.25806451612903225</v>
      </c>
    </row>
    <row r="127" spans="1:37" x14ac:dyDescent="0.25">
      <c r="A127" s="3"/>
      <c r="B127" s="3" t="s">
        <v>353</v>
      </c>
      <c r="C127" t="s">
        <v>354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>
        <v>3.8387096774193545</v>
      </c>
      <c r="R127" s="2"/>
      <c r="S127" s="2"/>
      <c r="T127" s="2"/>
      <c r="U127" s="2"/>
      <c r="V127" s="2"/>
      <c r="W127" s="2">
        <v>0.45161290322580644</v>
      </c>
      <c r="X127" s="2"/>
      <c r="Y127" s="2"/>
      <c r="Z127" s="2"/>
      <c r="AA127" s="2"/>
      <c r="AB127" s="2"/>
      <c r="AC127" s="2">
        <v>36.354838709677416</v>
      </c>
      <c r="AD127" s="2"/>
      <c r="AE127" s="2"/>
      <c r="AF127" s="2"/>
      <c r="AG127" s="2"/>
      <c r="AH127" s="2"/>
      <c r="AI127" s="2"/>
      <c r="AJ127" s="148">
        <v>40.645161290322577</v>
      </c>
      <c r="AK127" s="50">
        <f t="shared" si="1"/>
        <v>5.8064516129032251</v>
      </c>
    </row>
    <row r="128" spans="1:37" x14ac:dyDescent="0.25">
      <c r="A128" s="3"/>
      <c r="B128" s="3" t="s">
        <v>355</v>
      </c>
      <c r="C128" t="s">
        <v>356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>
        <v>8.3548387096774199</v>
      </c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148">
        <v>8.3548387096774199</v>
      </c>
      <c r="AK128" s="50">
        <f t="shared" si="1"/>
        <v>1.1935483870967742</v>
      </c>
    </row>
    <row r="129" spans="1:37" x14ac:dyDescent="0.25">
      <c r="A129" s="3"/>
      <c r="B129" s="3" t="s">
        <v>357</v>
      </c>
      <c r="C129" t="s">
        <v>358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>
        <v>1.8064516129032258</v>
      </c>
      <c r="W129" s="2"/>
      <c r="X129" s="2">
        <v>0.22580645161290322</v>
      </c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148">
        <v>2.032258064516129</v>
      </c>
      <c r="AK129" s="50">
        <f t="shared" si="1"/>
        <v>0.29032258064516131</v>
      </c>
    </row>
    <row r="130" spans="1:37" x14ac:dyDescent="0.25">
      <c r="A130" s="3"/>
      <c r="B130" s="3" t="s">
        <v>359</v>
      </c>
      <c r="C130" t="s">
        <v>360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>
        <v>11.516129032258066</v>
      </c>
      <c r="X130" s="2"/>
      <c r="Y130" s="2"/>
      <c r="Z130" s="2"/>
      <c r="AA130" s="2"/>
      <c r="AB130" s="2"/>
      <c r="AC130" s="2">
        <v>7.9032258064516139</v>
      </c>
      <c r="AD130" s="2"/>
      <c r="AE130" s="2"/>
      <c r="AF130" s="2"/>
      <c r="AG130" s="2"/>
      <c r="AH130" s="2"/>
      <c r="AI130" s="2"/>
      <c r="AJ130" s="148">
        <v>19.41935483870968</v>
      </c>
      <c r="AK130" s="50">
        <f t="shared" si="1"/>
        <v>2.774193548387097</v>
      </c>
    </row>
    <row r="131" spans="1:37" x14ac:dyDescent="0.25">
      <c r="A131" s="3"/>
      <c r="B131" s="3" t="s">
        <v>361</v>
      </c>
      <c r="C131" t="s">
        <v>362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>
        <v>23.596774193548388</v>
      </c>
      <c r="AD131" s="2"/>
      <c r="AE131" s="2"/>
      <c r="AF131" s="2"/>
      <c r="AG131" s="2"/>
      <c r="AH131" s="2"/>
      <c r="AI131" s="2"/>
      <c r="AJ131" s="148">
        <v>23.596774193548388</v>
      </c>
      <c r="AK131" s="50">
        <f t="shared" si="1"/>
        <v>3.370967741935484</v>
      </c>
    </row>
    <row r="132" spans="1:37" x14ac:dyDescent="0.25">
      <c r="A132" s="3"/>
      <c r="B132" s="3" t="s">
        <v>363</v>
      </c>
      <c r="C132" t="s">
        <v>364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>
        <v>1.8064516129032258</v>
      </c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>
        <v>14</v>
      </c>
      <c r="AD132" s="2"/>
      <c r="AE132" s="2"/>
      <c r="AF132" s="2"/>
      <c r="AG132" s="2"/>
      <c r="AH132" s="2"/>
      <c r="AI132" s="2"/>
      <c r="AJ132" s="148">
        <v>15.806451612903226</v>
      </c>
      <c r="AK132" s="50">
        <f t="shared" si="1"/>
        <v>2.2580645161290325</v>
      </c>
    </row>
    <row r="133" spans="1:37" x14ac:dyDescent="0.25">
      <c r="A133" s="3"/>
      <c r="B133" s="3" t="s">
        <v>365</v>
      </c>
      <c r="C133" t="s">
        <v>366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>
        <v>21</v>
      </c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148">
        <v>21</v>
      </c>
      <c r="AK133" s="50">
        <f t="shared" si="1"/>
        <v>3</v>
      </c>
    </row>
    <row r="134" spans="1:37" x14ac:dyDescent="0.25">
      <c r="A134" s="3"/>
      <c r="B134" s="3" t="s">
        <v>367</v>
      </c>
      <c r="C134" t="s">
        <v>368</v>
      </c>
      <c r="D134" s="2"/>
      <c r="E134" s="2">
        <v>7</v>
      </c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148">
        <v>7</v>
      </c>
      <c r="AK134" s="50">
        <f t="shared" si="1"/>
        <v>1</v>
      </c>
    </row>
    <row r="135" spans="1:37" x14ac:dyDescent="0.25">
      <c r="A135" s="3"/>
      <c r="B135" s="3" t="s">
        <v>369</v>
      </c>
      <c r="C135" t="s">
        <v>370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>
        <v>2.032258064516129</v>
      </c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>
        <v>6.096774193548387</v>
      </c>
      <c r="AD135" s="2"/>
      <c r="AE135" s="2"/>
      <c r="AF135" s="2"/>
      <c r="AG135" s="2"/>
      <c r="AH135" s="2"/>
      <c r="AI135" s="2"/>
      <c r="AJ135" s="148">
        <v>8.129032258064516</v>
      </c>
      <c r="AK135" s="50">
        <f t="shared" ref="AK135:AK171" si="2">AJ135/7</f>
        <v>1.1612903225806452</v>
      </c>
    </row>
    <row r="136" spans="1:37" x14ac:dyDescent="0.25">
      <c r="A136" s="3"/>
      <c r="B136" s="3" t="s">
        <v>446</v>
      </c>
      <c r="C136" t="s">
        <v>447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>
        <v>2.032258064516129</v>
      </c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148">
        <v>2.032258064516129</v>
      </c>
      <c r="AK136" s="50">
        <f t="shared" si="2"/>
        <v>0.29032258064516131</v>
      </c>
    </row>
    <row r="137" spans="1:37" x14ac:dyDescent="0.25">
      <c r="A137" s="3"/>
      <c r="B137" s="3" t="s">
        <v>450</v>
      </c>
      <c r="C137" t="s">
        <v>451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>
        <v>1.8064516129032258</v>
      </c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148">
        <v>1.8064516129032258</v>
      </c>
      <c r="AK137" s="50">
        <f t="shared" si="2"/>
        <v>0.25806451612903225</v>
      </c>
    </row>
    <row r="138" spans="1:37" x14ac:dyDescent="0.25">
      <c r="A138" s="3"/>
      <c r="B138" s="3" t="s">
        <v>377</v>
      </c>
      <c r="C138" t="s">
        <v>378</v>
      </c>
      <c r="D138" s="2"/>
      <c r="E138" s="2"/>
      <c r="F138" s="2"/>
      <c r="G138" s="2"/>
      <c r="H138" s="2"/>
      <c r="I138" s="2">
        <v>1.129032258064516</v>
      </c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148">
        <v>1.129032258064516</v>
      </c>
      <c r="AK138" s="50"/>
    </row>
    <row r="139" spans="1:37" x14ac:dyDescent="0.25">
      <c r="A139" s="3"/>
      <c r="B139" s="3" t="s">
        <v>379</v>
      </c>
      <c r="C139" t="s">
        <v>380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>
        <v>2.032258064516129</v>
      </c>
      <c r="AF139" s="2"/>
      <c r="AG139" s="2"/>
      <c r="AH139" s="2"/>
      <c r="AI139" s="2"/>
      <c r="AJ139" s="148">
        <v>2.032258064516129</v>
      </c>
      <c r="AK139" s="50"/>
    </row>
    <row r="140" spans="1:37" x14ac:dyDescent="0.25">
      <c r="A140" s="3"/>
      <c r="B140" s="3" t="s">
        <v>381</v>
      </c>
      <c r="C140" t="s">
        <v>382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>
        <v>1.8064516129032258</v>
      </c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148">
        <v>1.8064516129032258</v>
      </c>
      <c r="AK140" s="50"/>
    </row>
    <row r="141" spans="1:37" x14ac:dyDescent="0.25">
      <c r="A141" s="3"/>
      <c r="B141" s="3" t="s">
        <v>526</v>
      </c>
      <c r="C141" t="s">
        <v>527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>
        <v>2.032258064516129</v>
      </c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148">
        <v>2.032258064516129</v>
      </c>
      <c r="AK141" s="50"/>
    </row>
    <row r="142" spans="1:37" x14ac:dyDescent="0.25">
      <c r="A142" s="3"/>
      <c r="B142" s="3" t="s">
        <v>535</v>
      </c>
      <c r="C142" t="s">
        <v>536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>
        <v>2.7096774193548385</v>
      </c>
      <c r="AD142" s="2"/>
      <c r="AE142" s="2"/>
      <c r="AF142" s="2"/>
      <c r="AG142" s="2"/>
      <c r="AH142" s="2"/>
      <c r="AI142" s="2"/>
      <c r="AJ142" s="148">
        <v>2.7096774193548385</v>
      </c>
      <c r="AK142" s="50"/>
    </row>
    <row r="143" spans="1:37" x14ac:dyDescent="0.25">
      <c r="A143" s="3"/>
      <c r="B143" s="3" t="s">
        <v>579</v>
      </c>
      <c r="C143" t="s">
        <v>580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>
        <v>3.161290322580645</v>
      </c>
      <c r="AJ143" s="148">
        <v>3.161290322580645</v>
      </c>
      <c r="AK143" s="50"/>
    </row>
    <row r="144" spans="1:37" x14ac:dyDescent="0.25">
      <c r="A144" s="3"/>
      <c r="B144" s="3" t="s">
        <v>581</v>
      </c>
      <c r="C144" t="s">
        <v>582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>
        <v>3.161290322580645</v>
      </c>
      <c r="AJ144" s="148">
        <v>3.161290322580645</v>
      </c>
      <c r="AK144" s="50"/>
    </row>
    <row r="145" spans="1:37" ht="15.75" thickBot="1" x14ac:dyDescent="0.3">
      <c r="A145" s="3"/>
      <c r="B145" s="3" t="s">
        <v>583</v>
      </c>
      <c r="C145" t="s">
        <v>584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>
        <v>3.6129032258064515</v>
      </c>
      <c r="AD145" s="2"/>
      <c r="AE145" s="2"/>
      <c r="AF145" s="2"/>
      <c r="AG145" s="2"/>
      <c r="AH145" s="2"/>
      <c r="AI145" s="2"/>
      <c r="AJ145" s="148">
        <v>3.6129032258064515</v>
      </c>
      <c r="AK145" s="50"/>
    </row>
    <row r="146" spans="1:37" ht="15.75" thickBot="1" x14ac:dyDescent="0.3">
      <c r="A146" s="9" t="s">
        <v>383</v>
      </c>
      <c r="B146" s="9"/>
      <c r="C146" s="10"/>
      <c r="D146" s="11"/>
      <c r="E146" s="11">
        <v>297.72580645161287</v>
      </c>
      <c r="F146" s="11"/>
      <c r="G146" s="11"/>
      <c r="H146" s="11">
        <v>12.193548387096774</v>
      </c>
      <c r="I146" s="11">
        <v>191.70967741935482</v>
      </c>
      <c r="J146" s="11">
        <v>74.064516129032256</v>
      </c>
      <c r="K146" s="11"/>
      <c r="L146" s="11"/>
      <c r="M146" s="11"/>
      <c r="N146" s="11">
        <v>348.75806451612902</v>
      </c>
      <c r="O146" s="11"/>
      <c r="P146" s="11"/>
      <c r="Q146" s="11">
        <v>281.46774193548384</v>
      </c>
      <c r="R146" s="11">
        <v>145.64516129032262</v>
      </c>
      <c r="S146" s="11">
        <v>28</v>
      </c>
      <c r="T146" s="11"/>
      <c r="U146" s="11"/>
      <c r="V146" s="11">
        <v>20.999999999999996</v>
      </c>
      <c r="W146" s="11">
        <v>558.87096774193549</v>
      </c>
      <c r="X146" s="11">
        <v>23.709677419354836</v>
      </c>
      <c r="Y146" s="11">
        <v>307.88709677419354</v>
      </c>
      <c r="Z146" s="11"/>
      <c r="AA146" s="11"/>
      <c r="AB146" s="11"/>
      <c r="AC146" s="11">
        <v>1685.0806451612896</v>
      </c>
      <c r="AD146" s="11"/>
      <c r="AE146" s="11">
        <v>11.516129032258064</v>
      </c>
      <c r="AF146" s="11"/>
      <c r="AG146" s="11"/>
      <c r="AH146" s="11"/>
      <c r="AI146" s="11">
        <v>6.32258064516129</v>
      </c>
      <c r="AJ146" s="12">
        <v>3993.9516129032268</v>
      </c>
      <c r="AK146" s="85">
        <f t="shared" si="2"/>
        <v>570.56451612903243</v>
      </c>
    </row>
    <row r="147" spans="1:37" x14ac:dyDescent="0.25">
      <c r="A147" s="3" t="s">
        <v>384</v>
      </c>
      <c r="B147" s="3" t="s">
        <v>385</v>
      </c>
      <c r="C147" t="s">
        <v>386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>
        <v>4.5161290322580641</v>
      </c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148">
        <v>4.5161290322580641</v>
      </c>
      <c r="AK147" s="50">
        <f t="shared" si="2"/>
        <v>0.64516129032258063</v>
      </c>
    </row>
    <row r="148" spans="1:37" x14ac:dyDescent="0.25">
      <c r="A148" s="3"/>
      <c r="B148" s="3" t="s">
        <v>387</v>
      </c>
      <c r="C148" t="s">
        <v>388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>
        <v>2.032258064516129</v>
      </c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>
        <v>24.161290322580644</v>
      </c>
      <c r="AE148" s="2"/>
      <c r="AF148" s="2"/>
      <c r="AG148" s="2"/>
      <c r="AH148" s="2"/>
      <c r="AI148" s="2"/>
      <c r="AJ148" s="148">
        <v>26.193548387096772</v>
      </c>
      <c r="AK148" s="50">
        <f t="shared" si="2"/>
        <v>3.7419354838709675</v>
      </c>
    </row>
    <row r="149" spans="1:37" x14ac:dyDescent="0.25">
      <c r="A149" s="3"/>
      <c r="B149" s="3" t="s">
        <v>389</v>
      </c>
      <c r="C149" t="s">
        <v>390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>
        <v>3.3870967741935485</v>
      </c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>
        <v>11.516129032258066</v>
      </c>
      <c r="AE149" s="2"/>
      <c r="AF149" s="2"/>
      <c r="AG149" s="2"/>
      <c r="AH149" s="2"/>
      <c r="AI149" s="2"/>
      <c r="AJ149" s="148">
        <v>14.903225806451614</v>
      </c>
      <c r="AK149" s="50">
        <f t="shared" si="2"/>
        <v>2.1290322580645165</v>
      </c>
    </row>
    <row r="150" spans="1:37" x14ac:dyDescent="0.25">
      <c r="A150" s="3"/>
      <c r="B150" s="3" t="s">
        <v>391</v>
      </c>
      <c r="C150" t="s">
        <v>392</v>
      </c>
      <c r="D150" s="2">
        <v>3.161290322580645</v>
      </c>
      <c r="E150" s="2"/>
      <c r="F150" s="2"/>
      <c r="G150" s="2"/>
      <c r="H150" s="2"/>
      <c r="I150" s="2"/>
      <c r="J150" s="2"/>
      <c r="K150" s="2"/>
      <c r="L150" s="2"/>
      <c r="M150" s="2">
        <v>3.161290322580645</v>
      </c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148">
        <v>6.32258064516129</v>
      </c>
      <c r="AK150" s="50">
        <f t="shared" si="2"/>
        <v>0.90322580645161288</v>
      </c>
    </row>
    <row r="151" spans="1:37" x14ac:dyDescent="0.25">
      <c r="A151" s="3"/>
      <c r="B151" s="3" t="s">
        <v>393</v>
      </c>
      <c r="C151" t="s">
        <v>394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>
        <v>10.838709677419354</v>
      </c>
      <c r="AG151" s="2"/>
      <c r="AH151" s="2"/>
      <c r="AI151" s="2"/>
      <c r="AJ151" s="148">
        <v>10.838709677419354</v>
      </c>
      <c r="AK151" s="50">
        <f t="shared" si="2"/>
        <v>1.5483870967741935</v>
      </c>
    </row>
    <row r="152" spans="1:37" x14ac:dyDescent="0.25">
      <c r="A152" s="3"/>
      <c r="B152" s="3" t="s">
        <v>442</v>
      </c>
      <c r="C152" t="s">
        <v>443</v>
      </c>
      <c r="D152" s="2"/>
      <c r="E152" s="2"/>
      <c r="F152" s="2"/>
      <c r="G152" s="2"/>
      <c r="H152" s="2"/>
      <c r="I152" s="2"/>
      <c r="J152" s="2"/>
      <c r="K152" s="2">
        <v>4.064516129032258</v>
      </c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>
        <v>3.161290322580645</v>
      </c>
      <c r="AI152" s="2"/>
      <c r="AJ152" s="148">
        <v>7.225806451612903</v>
      </c>
      <c r="AK152" s="50">
        <f t="shared" si="2"/>
        <v>1.032258064516129</v>
      </c>
    </row>
    <row r="153" spans="1:37" x14ac:dyDescent="0.25">
      <c r="A153" s="3"/>
      <c r="B153" s="3" t="s">
        <v>395</v>
      </c>
      <c r="C153" t="s">
        <v>396</v>
      </c>
      <c r="D153" s="2"/>
      <c r="E153" s="2"/>
      <c r="F153" s="2"/>
      <c r="G153" s="2"/>
      <c r="H153" s="2"/>
      <c r="I153" s="2"/>
      <c r="J153" s="2"/>
      <c r="K153" s="2">
        <v>7</v>
      </c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>
        <v>7</v>
      </c>
      <c r="AB153" s="2"/>
      <c r="AC153" s="2"/>
      <c r="AD153" s="2"/>
      <c r="AE153" s="2"/>
      <c r="AF153" s="2"/>
      <c r="AG153" s="2"/>
      <c r="AH153" s="2"/>
      <c r="AI153" s="2"/>
      <c r="AJ153" s="148">
        <v>14</v>
      </c>
      <c r="AK153" s="50">
        <f t="shared" si="2"/>
        <v>2</v>
      </c>
    </row>
    <row r="154" spans="1:37" x14ac:dyDescent="0.25">
      <c r="A154" s="3"/>
      <c r="B154" s="3" t="s">
        <v>397</v>
      </c>
      <c r="C154" t="s">
        <v>398</v>
      </c>
      <c r="D154" s="2"/>
      <c r="E154" s="2"/>
      <c r="F154" s="2"/>
      <c r="G154" s="2">
        <v>7</v>
      </c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>
        <v>7</v>
      </c>
      <c r="AA154" s="2"/>
      <c r="AB154" s="2"/>
      <c r="AC154" s="2"/>
      <c r="AD154" s="2"/>
      <c r="AE154" s="2"/>
      <c r="AF154" s="2">
        <v>7</v>
      </c>
      <c r="AG154" s="2"/>
      <c r="AH154" s="2"/>
      <c r="AI154" s="2"/>
      <c r="AJ154" s="148">
        <v>21</v>
      </c>
      <c r="AK154" s="50">
        <f t="shared" si="2"/>
        <v>3</v>
      </c>
    </row>
    <row r="155" spans="1:37" x14ac:dyDescent="0.25">
      <c r="A155" s="3"/>
      <c r="B155" s="3" t="s">
        <v>399</v>
      </c>
      <c r="C155" t="s">
        <v>400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>
        <v>7</v>
      </c>
      <c r="AA155" s="2"/>
      <c r="AB155" s="2"/>
      <c r="AC155" s="2"/>
      <c r="AD155" s="2"/>
      <c r="AE155" s="2"/>
      <c r="AF155" s="2"/>
      <c r="AG155" s="2"/>
      <c r="AH155" s="2"/>
      <c r="AI155" s="2"/>
      <c r="AJ155" s="148">
        <v>7</v>
      </c>
      <c r="AK155" s="50">
        <f t="shared" si="2"/>
        <v>1</v>
      </c>
    </row>
    <row r="156" spans="1:37" x14ac:dyDescent="0.25">
      <c r="A156" s="3"/>
      <c r="B156" s="3" t="s">
        <v>401</v>
      </c>
      <c r="C156" t="s">
        <v>402</v>
      </c>
      <c r="D156" s="2"/>
      <c r="E156" s="2"/>
      <c r="F156" s="2">
        <v>12.870967741935484</v>
      </c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148">
        <v>12.870967741935484</v>
      </c>
      <c r="AK156" s="50">
        <f t="shared" si="2"/>
        <v>1.8387096774193548</v>
      </c>
    </row>
    <row r="157" spans="1:37" x14ac:dyDescent="0.25">
      <c r="A157" s="3"/>
      <c r="B157" s="3" t="s">
        <v>403</v>
      </c>
      <c r="C157" t="s">
        <v>404</v>
      </c>
      <c r="D157" s="2"/>
      <c r="E157" s="2"/>
      <c r="F157" s="2"/>
      <c r="G157" s="2"/>
      <c r="H157" s="2"/>
      <c r="I157" s="2"/>
      <c r="J157" s="2"/>
      <c r="K157" s="2"/>
      <c r="L157" s="2">
        <v>4.17741935483871</v>
      </c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148">
        <v>4.17741935483871</v>
      </c>
      <c r="AK157" s="50">
        <f t="shared" si="2"/>
        <v>0.59677419354838712</v>
      </c>
    </row>
    <row r="158" spans="1:37" x14ac:dyDescent="0.25">
      <c r="A158" s="3"/>
      <c r="B158" s="3" t="s">
        <v>409</v>
      </c>
      <c r="C158" t="s">
        <v>410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>
        <v>1.8064516129032258</v>
      </c>
      <c r="AE158" s="2"/>
      <c r="AF158" s="2"/>
      <c r="AG158" s="2"/>
      <c r="AH158" s="2"/>
      <c r="AI158" s="2"/>
      <c r="AJ158" s="148">
        <v>1.8064516129032258</v>
      </c>
      <c r="AK158" s="50">
        <f t="shared" si="2"/>
        <v>0.25806451612903225</v>
      </c>
    </row>
    <row r="159" spans="1:37" x14ac:dyDescent="0.25">
      <c r="A159" s="3"/>
      <c r="B159" s="3" t="s">
        <v>411</v>
      </c>
      <c r="C159" t="s">
        <v>412</v>
      </c>
      <c r="D159" s="2"/>
      <c r="E159" s="2"/>
      <c r="F159" s="2"/>
      <c r="G159" s="2"/>
      <c r="H159" s="2"/>
      <c r="I159" s="2">
        <v>1.129032258064516</v>
      </c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148">
        <v>1.129032258064516</v>
      </c>
      <c r="AK159" s="50">
        <f t="shared" si="2"/>
        <v>0.16129032258064516</v>
      </c>
    </row>
    <row r="160" spans="1:37" x14ac:dyDescent="0.25">
      <c r="A160" s="3"/>
      <c r="B160" s="3" t="s">
        <v>413</v>
      </c>
      <c r="C160" t="s">
        <v>414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>
        <v>1.8064516129032258</v>
      </c>
      <c r="AE160" s="2"/>
      <c r="AF160" s="2"/>
      <c r="AG160" s="2"/>
      <c r="AH160" s="2"/>
      <c r="AI160" s="2"/>
      <c r="AJ160" s="148">
        <v>1.8064516129032258</v>
      </c>
      <c r="AK160" s="50">
        <f t="shared" si="2"/>
        <v>0.25806451612903225</v>
      </c>
    </row>
    <row r="161" spans="1:37" x14ac:dyDescent="0.25">
      <c r="A161" s="3"/>
      <c r="B161" s="3" t="s">
        <v>415</v>
      </c>
      <c r="C161" t="s">
        <v>416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>
        <v>5.193548387096774</v>
      </c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148">
        <v>5.193548387096774</v>
      </c>
      <c r="AK161" s="50">
        <f t="shared" si="2"/>
        <v>0.74193548387096775</v>
      </c>
    </row>
    <row r="162" spans="1:37" x14ac:dyDescent="0.25">
      <c r="A162" s="3"/>
      <c r="B162" s="3" t="s">
        <v>419</v>
      </c>
      <c r="C162" t="s">
        <v>420</v>
      </c>
      <c r="D162" s="2"/>
      <c r="E162" s="2"/>
      <c r="F162" s="2">
        <v>14</v>
      </c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>
        <v>10.612903225806452</v>
      </c>
      <c r="AE162" s="2"/>
      <c r="AF162" s="2"/>
      <c r="AG162" s="2">
        <v>13.096774193548386</v>
      </c>
      <c r="AH162" s="2"/>
      <c r="AI162" s="2"/>
      <c r="AJ162" s="148">
        <v>37.70967741935484</v>
      </c>
      <c r="AK162" s="50">
        <f t="shared" si="2"/>
        <v>5.3870967741935489</v>
      </c>
    </row>
    <row r="163" spans="1:37" x14ac:dyDescent="0.25">
      <c r="A163" s="3"/>
      <c r="B163" s="3" t="s">
        <v>422</v>
      </c>
      <c r="C163" t="s">
        <v>423</v>
      </c>
      <c r="D163" s="2"/>
      <c r="E163" s="2"/>
      <c r="F163" s="2">
        <v>14</v>
      </c>
      <c r="G163" s="2"/>
      <c r="H163" s="2"/>
      <c r="I163" s="2"/>
      <c r="J163" s="2"/>
      <c r="K163" s="2"/>
      <c r="L163" s="2"/>
      <c r="M163" s="2"/>
      <c r="N163" s="2"/>
      <c r="O163" s="2"/>
      <c r="P163" s="2">
        <v>1.129032258064516</v>
      </c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>
        <v>15.354838709677418</v>
      </c>
      <c r="AE163" s="2"/>
      <c r="AF163" s="2"/>
      <c r="AG163" s="2"/>
      <c r="AH163" s="2"/>
      <c r="AI163" s="2"/>
      <c r="AJ163" s="148">
        <v>30.483870967741936</v>
      </c>
      <c r="AK163" s="50">
        <f t="shared" si="2"/>
        <v>4.354838709677419</v>
      </c>
    </row>
    <row r="164" spans="1:37" x14ac:dyDescent="0.25">
      <c r="A164" s="3"/>
      <c r="B164" s="3" t="s">
        <v>424</v>
      </c>
      <c r="C164" t="s">
        <v>425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>
        <v>2.935483870967742</v>
      </c>
      <c r="AE164" s="2"/>
      <c r="AF164" s="2"/>
      <c r="AG164" s="2"/>
      <c r="AH164" s="2"/>
      <c r="AI164" s="2"/>
      <c r="AJ164" s="148">
        <v>2.935483870967742</v>
      </c>
      <c r="AK164" s="50"/>
    </row>
    <row r="165" spans="1:37" x14ac:dyDescent="0.25">
      <c r="A165" s="3"/>
      <c r="B165" s="3" t="s">
        <v>448</v>
      </c>
      <c r="C165" t="s">
        <v>449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>
        <v>2.935483870967742</v>
      </c>
      <c r="AC165" s="2"/>
      <c r="AD165" s="2"/>
      <c r="AE165" s="2"/>
      <c r="AF165" s="2"/>
      <c r="AG165" s="2"/>
      <c r="AH165" s="2"/>
      <c r="AI165" s="2"/>
      <c r="AJ165" s="148">
        <v>2.935483870967742</v>
      </c>
      <c r="AK165" s="50"/>
    </row>
    <row r="166" spans="1:37" x14ac:dyDescent="0.25">
      <c r="A166" s="3"/>
      <c r="B166" s="3" t="s">
        <v>452</v>
      </c>
      <c r="C166" t="s">
        <v>453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>
        <v>0.11290322580645161</v>
      </c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148">
        <v>0.11290322580645161</v>
      </c>
      <c r="AK166" s="50"/>
    </row>
    <row r="167" spans="1:37" x14ac:dyDescent="0.25">
      <c r="A167" s="3"/>
      <c r="B167" s="3" t="s">
        <v>529</v>
      </c>
      <c r="C167" t="s">
        <v>530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>
        <v>2.4838709677419355</v>
      </c>
      <c r="AB167" s="2"/>
      <c r="AC167" s="2"/>
      <c r="AD167" s="2"/>
      <c r="AE167" s="2"/>
      <c r="AF167" s="2"/>
      <c r="AG167" s="2"/>
      <c r="AH167" s="2"/>
      <c r="AI167" s="2"/>
      <c r="AJ167" s="148">
        <v>2.4838709677419355</v>
      </c>
      <c r="AK167" s="50"/>
    </row>
    <row r="168" spans="1:37" x14ac:dyDescent="0.25">
      <c r="A168" s="3"/>
      <c r="B168" s="3" t="s">
        <v>577</v>
      </c>
      <c r="C168" t="s">
        <v>578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>
        <v>0.67741935483870963</v>
      </c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148">
        <v>0.67741935483870963</v>
      </c>
      <c r="AK168" s="50"/>
    </row>
    <row r="169" spans="1:37" ht="15.75" thickBot="1" x14ac:dyDescent="0.3">
      <c r="A169" s="3"/>
      <c r="B169" s="3" t="s">
        <v>585</v>
      </c>
      <c r="C169" t="s">
        <v>586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>
        <v>0.45161290322580644</v>
      </c>
      <c r="AG169" s="2"/>
      <c r="AH169" s="2"/>
      <c r="AI169" s="2"/>
      <c r="AJ169" s="148">
        <v>0.45161290322580644</v>
      </c>
      <c r="AK169" s="50"/>
    </row>
    <row r="170" spans="1:37" ht="15.75" thickBot="1" x14ac:dyDescent="0.3">
      <c r="A170" s="9" t="s">
        <v>432</v>
      </c>
      <c r="B170" s="9"/>
      <c r="C170" s="10"/>
      <c r="D170" s="11">
        <v>3.161290322580645</v>
      </c>
      <c r="E170" s="11"/>
      <c r="F170" s="11">
        <v>40.870967741935488</v>
      </c>
      <c r="G170" s="11">
        <v>7</v>
      </c>
      <c r="H170" s="11"/>
      <c r="I170" s="11">
        <v>1.129032258064516</v>
      </c>
      <c r="J170" s="11"/>
      <c r="K170" s="11">
        <v>11.064516129032258</v>
      </c>
      <c r="L170" s="11">
        <v>4.17741935483871</v>
      </c>
      <c r="M170" s="11">
        <v>3.161290322580645</v>
      </c>
      <c r="N170" s="11"/>
      <c r="O170" s="11">
        <v>0.67741935483870963</v>
      </c>
      <c r="P170" s="11">
        <v>6.5483870967741939</v>
      </c>
      <c r="Q170" s="11"/>
      <c r="R170" s="11"/>
      <c r="S170" s="11"/>
      <c r="T170" s="11">
        <v>5.193548387096774</v>
      </c>
      <c r="U170" s="11">
        <v>4.5161290322580641</v>
      </c>
      <c r="V170" s="11"/>
      <c r="W170" s="11"/>
      <c r="X170" s="11"/>
      <c r="Y170" s="11">
        <v>0.11290322580645161</v>
      </c>
      <c r="Z170" s="11">
        <v>14</v>
      </c>
      <c r="AA170" s="11">
        <v>9.4838709677419359</v>
      </c>
      <c r="AB170" s="11">
        <v>2.935483870967742</v>
      </c>
      <c r="AC170" s="11"/>
      <c r="AD170" s="11">
        <v>68.193548387096783</v>
      </c>
      <c r="AE170" s="11"/>
      <c r="AF170" s="11">
        <v>18.29032258064516</v>
      </c>
      <c r="AG170" s="11">
        <v>13.096774193548386</v>
      </c>
      <c r="AH170" s="11">
        <v>3.161290322580645</v>
      </c>
      <c r="AI170" s="11"/>
      <c r="AJ170" s="12">
        <v>216.7741935483871</v>
      </c>
      <c r="AK170" s="85">
        <f t="shared" si="2"/>
        <v>30.967741935483872</v>
      </c>
    </row>
    <row r="171" spans="1:37" ht="15.75" thickBot="1" x14ac:dyDescent="0.3">
      <c r="A171" s="41" t="s">
        <v>69</v>
      </c>
      <c r="B171" s="41"/>
      <c r="C171" s="42"/>
      <c r="D171" s="43">
        <v>3.161290322580645</v>
      </c>
      <c r="E171" s="43">
        <v>297.72580645161287</v>
      </c>
      <c r="F171" s="43">
        <v>40.870967741935488</v>
      </c>
      <c r="G171" s="43">
        <v>7</v>
      </c>
      <c r="H171" s="43">
        <v>12.193548387096774</v>
      </c>
      <c r="I171" s="43">
        <v>192.83870967741933</v>
      </c>
      <c r="J171" s="43">
        <v>74.064516129032256</v>
      </c>
      <c r="K171" s="43">
        <v>11.064516129032258</v>
      </c>
      <c r="L171" s="43">
        <v>4.17741935483871</v>
      </c>
      <c r="M171" s="43">
        <v>3.161290322580645</v>
      </c>
      <c r="N171" s="43">
        <v>348.75806451612902</v>
      </c>
      <c r="O171" s="43">
        <v>0.67741935483870963</v>
      </c>
      <c r="P171" s="43">
        <v>6.5483870967741939</v>
      </c>
      <c r="Q171" s="43">
        <v>281.46774193548384</v>
      </c>
      <c r="R171" s="43">
        <v>145.64516129032262</v>
      </c>
      <c r="S171" s="43">
        <v>28</v>
      </c>
      <c r="T171" s="43">
        <v>5.193548387096774</v>
      </c>
      <c r="U171" s="43">
        <v>4.5161290322580641</v>
      </c>
      <c r="V171" s="43">
        <v>20.999999999999996</v>
      </c>
      <c r="W171" s="43">
        <v>558.87096774193549</v>
      </c>
      <c r="X171" s="43">
        <v>23.709677419354836</v>
      </c>
      <c r="Y171" s="43">
        <v>308</v>
      </c>
      <c r="Z171" s="43">
        <v>14</v>
      </c>
      <c r="AA171" s="43">
        <v>9.4838709677419359</v>
      </c>
      <c r="AB171" s="43">
        <v>2.935483870967742</v>
      </c>
      <c r="AC171" s="43">
        <v>1685.0806451612896</v>
      </c>
      <c r="AD171" s="43">
        <v>68.193548387096783</v>
      </c>
      <c r="AE171" s="43">
        <v>11.516129032258064</v>
      </c>
      <c r="AF171" s="43">
        <v>18.29032258064516</v>
      </c>
      <c r="AG171" s="43">
        <v>13.096774193548386</v>
      </c>
      <c r="AH171" s="43">
        <v>3.161290322580645</v>
      </c>
      <c r="AI171" s="43">
        <v>6.32258064516129</v>
      </c>
      <c r="AJ171" s="44">
        <v>4210.7258064516145</v>
      </c>
      <c r="AK171" s="85">
        <f t="shared" si="2"/>
        <v>601.53225806451633</v>
      </c>
    </row>
    <row r="172" spans="1:37" ht="15.75" thickBot="1" x14ac:dyDescent="0.3">
      <c r="A172" s="41" t="s">
        <v>433</v>
      </c>
      <c r="B172" s="41"/>
      <c r="C172" s="42"/>
      <c r="D172" s="48">
        <f>D171/7</f>
        <v>0.45161290322580644</v>
      </c>
      <c r="E172" s="48">
        <f t="shared" ref="E172:AK172" si="3">E171/7</f>
        <v>42.532258064516121</v>
      </c>
      <c r="F172" s="48">
        <f t="shared" si="3"/>
        <v>5.838709677419355</v>
      </c>
      <c r="G172" s="48">
        <f t="shared" si="3"/>
        <v>1</v>
      </c>
      <c r="H172" s="48">
        <f t="shared" si="3"/>
        <v>1.7419354838709677</v>
      </c>
      <c r="I172" s="48">
        <f t="shared" si="3"/>
        <v>27.548387096774189</v>
      </c>
      <c r="J172" s="48">
        <f t="shared" si="3"/>
        <v>10.580645161290322</v>
      </c>
      <c r="K172" s="48">
        <f t="shared" si="3"/>
        <v>1.5806451612903225</v>
      </c>
      <c r="L172" s="48">
        <f t="shared" si="3"/>
        <v>0.59677419354838712</v>
      </c>
      <c r="M172" s="48">
        <f t="shared" si="3"/>
        <v>0.45161290322580644</v>
      </c>
      <c r="N172" s="48">
        <f t="shared" si="3"/>
        <v>49.822580645161288</v>
      </c>
      <c r="O172" s="48"/>
      <c r="P172" s="48">
        <f t="shared" si="3"/>
        <v>0.93548387096774199</v>
      </c>
      <c r="Q172" s="48">
        <f t="shared" si="3"/>
        <v>40.209677419354833</v>
      </c>
      <c r="R172" s="48">
        <f t="shared" si="3"/>
        <v>20.806451612903231</v>
      </c>
      <c r="S172" s="48">
        <f t="shared" si="3"/>
        <v>4</v>
      </c>
      <c r="T172" s="48">
        <f t="shared" si="3"/>
        <v>0.74193548387096775</v>
      </c>
      <c r="U172" s="48">
        <f t="shared" si="3"/>
        <v>0.64516129032258063</v>
      </c>
      <c r="V172" s="48">
        <f t="shared" si="3"/>
        <v>2.9999999999999996</v>
      </c>
      <c r="W172" s="48">
        <f t="shared" si="3"/>
        <v>79.838709677419359</v>
      </c>
      <c r="X172" s="48">
        <f t="shared" si="3"/>
        <v>3.387096774193548</v>
      </c>
      <c r="Y172" s="48">
        <f t="shared" si="3"/>
        <v>44</v>
      </c>
      <c r="Z172" s="48">
        <f t="shared" si="3"/>
        <v>2</v>
      </c>
      <c r="AA172" s="48">
        <f t="shared" si="3"/>
        <v>1.3548387096774195</v>
      </c>
      <c r="AB172" s="48">
        <f t="shared" si="3"/>
        <v>0.41935483870967744</v>
      </c>
      <c r="AC172" s="48">
        <f t="shared" si="3"/>
        <v>240.72580645161278</v>
      </c>
      <c r="AD172" s="48">
        <f t="shared" si="3"/>
        <v>9.7419354838709697</v>
      </c>
      <c r="AE172" s="48">
        <f t="shared" si="3"/>
        <v>1.6451612903225805</v>
      </c>
      <c r="AF172" s="48"/>
      <c r="AG172" s="48"/>
      <c r="AH172" s="48">
        <f t="shared" si="3"/>
        <v>0.45161290322580644</v>
      </c>
      <c r="AI172" s="48">
        <f t="shared" si="3"/>
        <v>0.90322580645161288</v>
      </c>
      <c r="AJ172" s="52">
        <f t="shared" si="3"/>
        <v>601.53225806451633</v>
      </c>
      <c r="AK172" s="52">
        <f t="shared" si="3"/>
        <v>85.933179723502334</v>
      </c>
    </row>
  </sheetData>
  <mergeCells count="1">
    <mergeCell ref="AI1:AJ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A056F5-86DC-4D02-9698-97CB8B32247D}">
  <dimension ref="A1:P175"/>
  <sheetViews>
    <sheetView topLeftCell="C125" zoomScale="85" zoomScaleNormal="85" workbookViewId="0">
      <selection activeCell="N18" sqref="N18"/>
    </sheetView>
  </sheetViews>
  <sheetFormatPr defaultRowHeight="15" x14ac:dyDescent="0.25"/>
  <cols>
    <col min="1" max="1" width="23.85546875" style="3" bestFit="1" customWidth="1"/>
    <col min="2" max="2" width="6.140625" bestFit="1" customWidth="1"/>
    <col min="3" max="3" width="32.28515625" bestFit="1" customWidth="1"/>
    <col min="4" max="4" width="6.140625" bestFit="1" customWidth="1"/>
    <col min="5" max="5" width="22.140625" bestFit="1" customWidth="1"/>
    <col min="6" max="6" width="21" bestFit="1" customWidth="1"/>
    <col min="7" max="7" width="28" bestFit="1" customWidth="1"/>
    <col min="8" max="8" width="27" bestFit="1" customWidth="1"/>
    <col min="9" max="9" width="21.85546875" bestFit="1" customWidth="1"/>
    <col min="10" max="10" width="21" bestFit="1" customWidth="1"/>
    <col min="11" max="11" width="28" bestFit="1" customWidth="1"/>
    <col min="12" max="12" width="27" bestFit="1" customWidth="1"/>
    <col min="13" max="13" width="22.140625" bestFit="1" customWidth="1"/>
    <col min="14" max="14" width="20.42578125" bestFit="1" customWidth="1"/>
    <col min="15" max="15" width="28" bestFit="1" customWidth="1"/>
    <col min="16" max="16" width="27" bestFit="1" customWidth="1"/>
  </cols>
  <sheetData>
    <row r="1" spans="1:16" ht="23.25" x14ac:dyDescent="0.35">
      <c r="A1" s="18" t="s">
        <v>471</v>
      </c>
      <c r="H1" s="19">
        <v>45566</v>
      </c>
      <c r="I1" s="19"/>
      <c r="J1" s="19"/>
    </row>
    <row r="3" spans="1:16" ht="15.75" thickBot="1" x14ac:dyDescent="0.3">
      <c r="I3" s="191"/>
      <c r="J3" s="191"/>
      <c r="K3" s="191"/>
      <c r="L3" s="191"/>
      <c r="M3" s="191"/>
      <c r="N3" s="191"/>
      <c r="O3" s="191"/>
      <c r="P3" s="191"/>
    </row>
    <row r="4" spans="1:16" ht="15.75" thickBot="1" x14ac:dyDescent="0.3">
      <c r="A4" s="123"/>
      <c r="B4" s="124"/>
      <c r="C4" s="123"/>
      <c r="D4" s="125"/>
      <c r="E4" s="153">
        <v>45566</v>
      </c>
      <c r="F4" s="154"/>
      <c r="G4" s="154"/>
      <c r="H4" s="154"/>
      <c r="I4" s="153">
        <v>45536</v>
      </c>
      <c r="J4" s="154"/>
      <c r="K4" s="154"/>
      <c r="L4" s="154"/>
      <c r="M4" s="153">
        <v>45200</v>
      </c>
      <c r="N4" s="154"/>
      <c r="O4" s="154"/>
      <c r="P4" s="155"/>
    </row>
    <row r="5" spans="1:16" ht="15.75" thickBot="1" x14ac:dyDescent="0.3">
      <c r="A5" s="123" t="s">
        <v>457</v>
      </c>
      <c r="B5" s="124" t="s">
        <v>87</v>
      </c>
      <c r="C5" s="97" t="s">
        <v>103</v>
      </c>
      <c r="D5" s="98" t="s">
        <v>458</v>
      </c>
      <c r="E5" s="119" t="s">
        <v>3</v>
      </c>
      <c r="F5" s="119" t="s">
        <v>4</v>
      </c>
      <c r="G5" s="119" t="s">
        <v>521</v>
      </c>
      <c r="H5" s="119" t="s">
        <v>522</v>
      </c>
      <c r="I5" s="119" t="s">
        <v>3</v>
      </c>
      <c r="J5" s="119" t="s">
        <v>4</v>
      </c>
      <c r="K5" s="119" t="s">
        <v>521</v>
      </c>
      <c r="L5" s="119" t="s">
        <v>522</v>
      </c>
      <c r="M5" s="119" t="s">
        <v>3</v>
      </c>
      <c r="N5" s="119" t="s">
        <v>4</v>
      </c>
      <c r="O5" s="119" t="s">
        <v>521</v>
      </c>
      <c r="P5" s="120" t="s">
        <v>522</v>
      </c>
    </row>
    <row r="6" spans="1:16" x14ac:dyDescent="0.25">
      <c r="A6" s="3" t="s">
        <v>459</v>
      </c>
      <c r="B6" s="3" t="s">
        <v>109</v>
      </c>
      <c r="C6" t="s">
        <v>108</v>
      </c>
      <c r="D6">
        <v>487</v>
      </c>
      <c r="E6" s="2">
        <v>43.91935483870968</v>
      </c>
      <c r="F6" s="2">
        <v>7511.1129032258068</v>
      </c>
      <c r="G6" s="2">
        <v>6.274193548387097</v>
      </c>
      <c r="H6" s="2">
        <v>1073.016129032258</v>
      </c>
      <c r="I6" s="2">
        <v>42.583333333333329</v>
      </c>
      <c r="J6" s="2">
        <v>6960.0999999999995</v>
      </c>
      <c r="K6" s="2">
        <v>6.083333333333333</v>
      </c>
      <c r="L6" s="2">
        <v>994.3</v>
      </c>
      <c r="M6" s="2">
        <v>42.903225806451616</v>
      </c>
      <c r="N6" s="2">
        <v>6788.4193548387093</v>
      </c>
      <c r="O6" s="2">
        <v>6.129032258064516</v>
      </c>
      <c r="P6" s="2">
        <v>969.77419354838707</v>
      </c>
    </row>
    <row r="7" spans="1:16" x14ac:dyDescent="0.25">
      <c r="B7" s="3" t="s">
        <v>301</v>
      </c>
      <c r="C7" t="s">
        <v>300</v>
      </c>
      <c r="D7">
        <v>276</v>
      </c>
      <c r="E7" s="2"/>
      <c r="F7" s="2"/>
      <c r="G7" s="2"/>
      <c r="H7" s="2"/>
      <c r="I7" s="2"/>
      <c r="J7" s="2"/>
      <c r="K7" s="2"/>
      <c r="L7" s="2"/>
      <c r="M7" s="2">
        <v>1.8064516129032258</v>
      </c>
      <c r="N7" s="2">
        <v>308.90322580645164</v>
      </c>
      <c r="O7" s="2">
        <v>0.25806451612903225</v>
      </c>
      <c r="P7" s="2">
        <v>44.12903225806452</v>
      </c>
    </row>
    <row r="8" spans="1:16" x14ac:dyDescent="0.25">
      <c r="B8" s="3" t="s">
        <v>143</v>
      </c>
      <c r="C8" t="s">
        <v>142</v>
      </c>
      <c r="D8">
        <v>223</v>
      </c>
      <c r="E8" s="2">
        <v>90.322580645161281</v>
      </c>
      <c r="F8" s="2">
        <v>13828.612903225807</v>
      </c>
      <c r="G8" s="2">
        <v>12.903225806451612</v>
      </c>
      <c r="H8" s="2">
        <v>1975.516129032258</v>
      </c>
      <c r="I8" s="2">
        <v>92.633333333333326</v>
      </c>
      <c r="J8" s="2">
        <v>14233.566666666666</v>
      </c>
      <c r="K8" s="2">
        <v>13.233333333333333</v>
      </c>
      <c r="L8" s="2">
        <v>2033.3666666666666</v>
      </c>
      <c r="M8" s="2">
        <v>89.193548387096769</v>
      </c>
      <c r="N8" s="2">
        <v>13617.709677419356</v>
      </c>
      <c r="O8" s="2">
        <v>12.741935483870968</v>
      </c>
      <c r="P8" s="2">
        <v>1945.3870967741937</v>
      </c>
    </row>
    <row r="9" spans="1:16" x14ac:dyDescent="0.25">
      <c r="B9" s="3" t="s">
        <v>193</v>
      </c>
      <c r="C9" t="s">
        <v>192</v>
      </c>
      <c r="D9">
        <v>258</v>
      </c>
      <c r="E9" s="2">
        <v>37.258064516129032</v>
      </c>
      <c r="F9" s="2">
        <v>6045.5161290322576</v>
      </c>
      <c r="G9" s="2">
        <v>5.32258064516129</v>
      </c>
      <c r="H9" s="2">
        <v>863.64516129032256</v>
      </c>
      <c r="I9" s="2">
        <v>34.300000000000004</v>
      </c>
      <c r="J9" s="2">
        <v>5296.2</v>
      </c>
      <c r="K9" s="2">
        <v>4.9000000000000004</v>
      </c>
      <c r="L9" s="2">
        <v>756.6</v>
      </c>
      <c r="M9" s="2">
        <v>41.096774193548384</v>
      </c>
      <c r="N9" s="2">
        <v>6521.5161290322576</v>
      </c>
      <c r="O9" s="2">
        <v>5.870967741935484</v>
      </c>
      <c r="P9" s="2">
        <v>931.64516129032256</v>
      </c>
    </row>
    <row r="10" spans="1:16" x14ac:dyDescent="0.25">
      <c r="B10" s="3" t="s">
        <v>199</v>
      </c>
      <c r="C10" t="s">
        <v>198</v>
      </c>
      <c r="D10">
        <v>420</v>
      </c>
      <c r="E10" s="2">
        <v>1.8064516129032258</v>
      </c>
      <c r="F10" s="2">
        <v>281.80645161290323</v>
      </c>
      <c r="G10" s="2">
        <v>0.25806451612903225</v>
      </c>
      <c r="H10" s="2">
        <v>40.258064516129032</v>
      </c>
      <c r="I10" s="2">
        <v>2.1</v>
      </c>
      <c r="J10" s="2">
        <v>327.59999999999997</v>
      </c>
      <c r="K10" s="2">
        <v>0.3</v>
      </c>
      <c r="L10" s="2">
        <v>46.8</v>
      </c>
      <c r="M10" s="2">
        <v>2.032258064516129</v>
      </c>
      <c r="N10" s="2">
        <v>317.0322580645161</v>
      </c>
      <c r="O10" s="2">
        <v>0.29032258064516131</v>
      </c>
      <c r="P10" s="2">
        <v>45.29032258064516</v>
      </c>
    </row>
    <row r="11" spans="1:16" x14ac:dyDescent="0.25">
      <c r="B11" s="3" t="s">
        <v>241</v>
      </c>
      <c r="C11" t="s">
        <v>240</v>
      </c>
      <c r="D11">
        <v>236</v>
      </c>
      <c r="E11" s="2">
        <v>211.01612903225805</v>
      </c>
      <c r="F11" s="2">
        <v>33908.677419354841</v>
      </c>
      <c r="G11" s="2">
        <v>30.14516129032258</v>
      </c>
      <c r="H11" s="2">
        <v>4844.0967741935483</v>
      </c>
      <c r="I11" s="2">
        <v>202.76666666666665</v>
      </c>
      <c r="J11" s="2">
        <v>32932.783333333333</v>
      </c>
      <c r="K11" s="2">
        <v>28.966666666666665</v>
      </c>
      <c r="L11" s="2">
        <v>4704.6833333333334</v>
      </c>
      <c r="M11" s="2">
        <v>200.96774193548387</v>
      </c>
      <c r="N11" s="2">
        <v>32697.564516129034</v>
      </c>
      <c r="O11" s="2">
        <v>28.70967741935484</v>
      </c>
      <c r="P11" s="2">
        <v>4671.0806451612907</v>
      </c>
    </row>
    <row r="12" spans="1:16" x14ac:dyDescent="0.25">
      <c r="B12" s="3" t="s">
        <v>239</v>
      </c>
      <c r="C12" t="s">
        <v>238</v>
      </c>
      <c r="D12">
        <v>231</v>
      </c>
      <c r="E12" s="2">
        <v>45.612903225806456</v>
      </c>
      <c r="F12" s="2">
        <v>7447.5483870967746</v>
      </c>
      <c r="G12" s="2">
        <v>6.5161290322580649</v>
      </c>
      <c r="H12" s="2">
        <v>1063.9354838709678</v>
      </c>
      <c r="I12" s="2">
        <v>43.866666666666667</v>
      </c>
      <c r="J12" s="2">
        <v>6930</v>
      </c>
      <c r="K12" s="2">
        <v>6.2666666666666666</v>
      </c>
      <c r="L12" s="2">
        <v>990</v>
      </c>
      <c r="M12" s="2">
        <v>46.290322580645167</v>
      </c>
      <c r="N12" s="2">
        <v>7511.9032258064526</v>
      </c>
      <c r="O12" s="2">
        <v>6.612903225806452</v>
      </c>
      <c r="P12" s="2">
        <v>1073.1290322580646</v>
      </c>
    </row>
    <row r="13" spans="1:16" x14ac:dyDescent="0.25">
      <c r="B13" s="3" t="s">
        <v>253</v>
      </c>
      <c r="C13" t="s">
        <v>252</v>
      </c>
      <c r="D13">
        <v>309</v>
      </c>
      <c r="E13" s="2">
        <v>12.193548387096774</v>
      </c>
      <c r="F13" s="2">
        <v>109.74193548387098</v>
      </c>
      <c r="G13" s="2">
        <v>1.7419354838709677</v>
      </c>
      <c r="H13" s="2">
        <v>15.67741935483871</v>
      </c>
      <c r="I13" s="2">
        <v>11.783333333333333</v>
      </c>
      <c r="J13" s="2">
        <v>106.05</v>
      </c>
      <c r="K13" s="2">
        <v>1.6833333333333333</v>
      </c>
      <c r="L13" s="2">
        <v>15.15</v>
      </c>
      <c r="M13" s="2"/>
      <c r="N13" s="2"/>
      <c r="O13" s="2"/>
      <c r="P13" s="2"/>
    </row>
    <row r="14" spans="1:16" x14ac:dyDescent="0.25">
      <c r="B14" s="3" t="s">
        <v>269</v>
      </c>
      <c r="C14" t="s">
        <v>268</v>
      </c>
      <c r="D14">
        <v>375</v>
      </c>
      <c r="E14" s="2">
        <v>1.8064516129032258</v>
      </c>
      <c r="F14" s="2">
        <v>288.58064516129031</v>
      </c>
      <c r="G14" s="2">
        <v>0.25806451612903225</v>
      </c>
      <c r="H14" s="2">
        <v>41.225806451612904</v>
      </c>
      <c r="I14" s="2">
        <v>2.1</v>
      </c>
      <c r="J14" s="2">
        <v>334.59999999999997</v>
      </c>
      <c r="K14" s="2">
        <v>0.3</v>
      </c>
      <c r="L14" s="2">
        <v>47.8</v>
      </c>
      <c r="M14" s="2">
        <v>2.032258064516129</v>
      </c>
      <c r="N14" s="2">
        <v>323.80645161290323</v>
      </c>
      <c r="O14" s="2">
        <v>0.29032258064516131</v>
      </c>
      <c r="P14" s="2">
        <v>46.258064516129032</v>
      </c>
    </row>
    <row r="15" spans="1:16" x14ac:dyDescent="0.25">
      <c r="B15" s="3" t="s">
        <v>281</v>
      </c>
      <c r="C15" t="s">
        <v>280</v>
      </c>
      <c r="D15">
        <v>407</v>
      </c>
      <c r="E15" s="2">
        <v>91</v>
      </c>
      <c r="F15" s="2">
        <v>15139.532258064517</v>
      </c>
      <c r="G15" s="2">
        <v>13</v>
      </c>
      <c r="H15" s="2">
        <v>2162.7903225806454</v>
      </c>
      <c r="I15" s="2">
        <v>94.033333333333331</v>
      </c>
      <c r="J15" s="2">
        <v>15850.100000000002</v>
      </c>
      <c r="K15" s="2">
        <v>13.433333333333334</v>
      </c>
      <c r="L15" s="2">
        <v>2264.3000000000002</v>
      </c>
      <c r="M15" s="2">
        <v>96.983870967741936</v>
      </c>
      <c r="N15" s="2">
        <v>16376.725806451614</v>
      </c>
      <c r="O15" s="2">
        <v>13.85483870967742</v>
      </c>
      <c r="P15" s="2">
        <v>2339.5322580645161</v>
      </c>
    </row>
    <row r="16" spans="1:16" x14ac:dyDescent="0.25">
      <c r="B16" s="3" t="s">
        <v>287</v>
      </c>
      <c r="C16" t="s">
        <v>286</v>
      </c>
      <c r="D16">
        <v>197</v>
      </c>
      <c r="E16" s="2">
        <v>59.612903225806448</v>
      </c>
      <c r="F16" s="2">
        <v>10619</v>
      </c>
      <c r="G16" s="2">
        <v>8.5161290322580641</v>
      </c>
      <c r="H16" s="2">
        <v>1517</v>
      </c>
      <c r="I16" s="2">
        <v>56</v>
      </c>
      <c r="J16" s="2">
        <v>10154.433333333334</v>
      </c>
      <c r="K16" s="2">
        <v>8</v>
      </c>
      <c r="L16" s="2">
        <v>1450.6333333333334</v>
      </c>
      <c r="M16" s="2">
        <v>61.758064516129032</v>
      </c>
      <c r="N16" s="2">
        <v>10467.145161290322</v>
      </c>
      <c r="O16" s="2">
        <v>8.82258064516129</v>
      </c>
      <c r="P16" s="2">
        <v>1495.3064516129032</v>
      </c>
    </row>
    <row r="17" spans="2:16" x14ac:dyDescent="0.25">
      <c r="B17" s="3" t="s">
        <v>302</v>
      </c>
      <c r="C17" t="s">
        <v>300</v>
      </c>
      <c r="D17">
        <v>256</v>
      </c>
      <c r="E17" s="2">
        <v>147.2258064516129</v>
      </c>
      <c r="F17" s="2">
        <v>25248.322580645163</v>
      </c>
      <c r="G17" s="2">
        <v>21.032258064516128</v>
      </c>
      <c r="H17" s="2">
        <v>3606.9032258064517</v>
      </c>
      <c r="I17" s="2">
        <v>138.83333333333331</v>
      </c>
      <c r="J17" s="2">
        <v>23654.983333333334</v>
      </c>
      <c r="K17" s="2">
        <v>19.833333333333332</v>
      </c>
      <c r="L17" s="2">
        <v>3379.2833333333333</v>
      </c>
      <c r="M17" s="2">
        <v>144.51612903225805</v>
      </c>
      <c r="N17" s="2">
        <v>24626.225806451614</v>
      </c>
      <c r="O17" s="2">
        <v>20.64516129032258</v>
      </c>
      <c r="P17" s="2">
        <v>3518.0322580645161</v>
      </c>
    </row>
    <row r="18" spans="2:16" x14ac:dyDescent="0.25">
      <c r="B18" s="3" t="s">
        <v>293</v>
      </c>
      <c r="C18" t="s">
        <v>292</v>
      </c>
      <c r="D18">
        <v>173</v>
      </c>
      <c r="E18" s="2">
        <v>13.548387096774194</v>
      </c>
      <c r="F18" s="2">
        <v>2132.516129032258</v>
      </c>
      <c r="G18" s="2">
        <v>1.935483870967742</v>
      </c>
      <c r="H18" s="2">
        <v>304.64516129032256</v>
      </c>
      <c r="I18" s="2">
        <v>7.9333333333333336</v>
      </c>
      <c r="J18" s="2">
        <v>1373.3999999999999</v>
      </c>
      <c r="K18" s="2">
        <v>1.1333333333333333</v>
      </c>
      <c r="L18" s="2">
        <v>196.2</v>
      </c>
      <c r="M18" s="2">
        <v>16.483870967741936</v>
      </c>
      <c r="N18" s="2">
        <v>2711.2580645161288</v>
      </c>
      <c r="O18" s="2">
        <v>2.3548387096774195</v>
      </c>
      <c r="P18" s="2">
        <v>387.32258064516128</v>
      </c>
    </row>
    <row r="19" spans="2:16" x14ac:dyDescent="0.25">
      <c r="B19" s="3" t="s">
        <v>308</v>
      </c>
      <c r="C19" t="s">
        <v>307</v>
      </c>
      <c r="D19">
        <v>341</v>
      </c>
      <c r="E19" s="2">
        <v>2.032258064516129</v>
      </c>
      <c r="F19" s="2">
        <v>378</v>
      </c>
      <c r="G19" s="2">
        <v>0.29032258064516131</v>
      </c>
      <c r="H19" s="2">
        <v>54</v>
      </c>
      <c r="I19" s="2"/>
      <c r="J19" s="2"/>
      <c r="K19" s="2"/>
      <c r="L19" s="2"/>
      <c r="M19" s="2">
        <v>3.8387096774193545</v>
      </c>
      <c r="N19" s="2">
        <v>714</v>
      </c>
      <c r="O19" s="2">
        <v>0.54838709677419351</v>
      </c>
      <c r="P19" s="2">
        <v>102</v>
      </c>
    </row>
    <row r="20" spans="2:16" x14ac:dyDescent="0.25">
      <c r="B20" s="3" t="s">
        <v>316</v>
      </c>
      <c r="C20" t="s">
        <v>315</v>
      </c>
      <c r="D20">
        <v>345</v>
      </c>
      <c r="E20" s="2">
        <v>80.951612903225808</v>
      </c>
      <c r="F20" s="2">
        <v>13496.451612903225</v>
      </c>
      <c r="G20" s="2">
        <v>11.564516129032258</v>
      </c>
      <c r="H20" s="2">
        <v>1928.0645161290322</v>
      </c>
      <c r="I20" s="2">
        <v>83.3</v>
      </c>
      <c r="J20" s="2">
        <v>13819.633333333333</v>
      </c>
      <c r="K20" s="2">
        <v>11.9</v>
      </c>
      <c r="L20" s="2">
        <v>1974.2333333333333</v>
      </c>
      <c r="M20" s="2">
        <v>89.419354838709666</v>
      </c>
      <c r="N20" s="2">
        <v>14417.064516129032</v>
      </c>
      <c r="O20" s="2">
        <v>12.774193548387096</v>
      </c>
      <c r="P20" s="2">
        <v>2059.5806451612902</v>
      </c>
    </row>
    <row r="21" spans="2:16" x14ac:dyDescent="0.25">
      <c r="B21" s="3" t="s">
        <v>330</v>
      </c>
      <c r="C21" t="s">
        <v>329</v>
      </c>
      <c r="D21">
        <v>258</v>
      </c>
      <c r="E21" s="2">
        <v>150.95161290322582</v>
      </c>
      <c r="F21" s="2">
        <v>21799.693548387095</v>
      </c>
      <c r="G21" s="2">
        <v>21.56451612903226</v>
      </c>
      <c r="H21" s="2">
        <v>3114.2419354838707</v>
      </c>
      <c r="I21" s="2">
        <v>130.31666666666666</v>
      </c>
      <c r="J21" s="2">
        <v>20295.45</v>
      </c>
      <c r="K21" s="2">
        <v>18.616666666666667</v>
      </c>
      <c r="L21" s="2">
        <v>2899.35</v>
      </c>
      <c r="M21" s="2">
        <v>138.30645161290323</v>
      </c>
      <c r="N21" s="2">
        <v>21238.56451612903</v>
      </c>
      <c r="O21" s="2">
        <v>19.758064516129032</v>
      </c>
      <c r="P21" s="2">
        <v>3034.0806451612902</v>
      </c>
    </row>
    <row r="22" spans="2:16" x14ac:dyDescent="0.25">
      <c r="B22" s="3" t="s">
        <v>336</v>
      </c>
      <c r="C22" t="s">
        <v>335</v>
      </c>
      <c r="D22">
        <v>288</v>
      </c>
      <c r="E22" s="2">
        <v>17.612903225806452</v>
      </c>
      <c r="F22" s="2">
        <v>3013.6129032258063</v>
      </c>
      <c r="G22" s="2">
        <v>2.5161290322580645</v>
      </c>
      <c r="H22" s="2">
        <v>430.51612903225805</v>
      </c>
      <c r="I22" s="2">
        <v>16.099999999999998</v>
      </c>
      <c r="J22" s="2">
        <v>2526.2999999999997</v>
      </c>
      <c r="K22" s="2">
        <v>2.2999999999999998</v>
      </c>
      <c r="L22" s="2">
        <v>360.9</v>
      </c>
      <c r="M22" s="2">
        <v>19.758064516129032</v>
      </c>
      <c r="N22" s="2">
        <v>3060.2419354838712</v>
      </c>
      <c r="O22" s="2">
        <v>2.8225806451612905</v>
      </c>
      <c r="P22" s="2">
        <v>437.17741935483872</v>
      </c>
    </row>
    <row r="23" spans="2:16" x14ac:dyDescent="0.25">
      <c r="B23" s="3" t="s">
        <v>328</v>
      </c>
      <c r="C23" t="s">
        <v>327</v>
      </c>
      <c r="D23">
        <v>180</v>
      </c>
      <c r="E23" s="2"/>
      <c r="F23" s="2"/>
      <c r="G23" s="2"/>
      <c r="H23" s="2"/>
      <c r="I23" s="2"/>
      <c r="J23" s="2"/>
      <c r="K23" s="2"/>
      <c r="L23" s="2"/>
      <c r="M23" s="2">
        <v>2.032258064516129</v>
      </c>
      <c r="N23" s="2">
        <v>278.41935483870969</v>
      </c>
      <c r="O23" s="2">
        <v>0.29032258064516131</v>
      </c>
      <c r="P23" s="2">
        <v>39.774193548387096</v>
      </c>
    </row>
    <row r="24" spans="2:16" x14ac:dyDescent="0.25">
      <c r="B24" s="3" t="s">
        <v>356</v>
      </c>
      <c r="C24" t="s">
        <v>355</v>
      </c>
      <c r="D24">
        <v>359</v>
      </c>
      <c r="E24" s="2">
        <v>8.3548387096774199</v>
      </c>
      <c r="F24" s="2">
        <v>1330.4516129032259</v>
      </c>
      <c r="G24" s="2">
        <v>1.1935483870967742</v>
      </c>
      <c r="H24" s="2">
        <v>190.06451612903226</v>
      </c>
      <c r="I24" s="2">
        <v>7</v>
      </c>
      <c r="J24" s="2">
        <v>1106</v>
      </c>
      <c r="K24" s="2">
        <v>1</v>
      </c>
      <c r="L24" s="2">
        <v>158</v>
      </c>
      <c r="M24" s="2">
        <v>9.935483870967742</v>
      </c>
      <c r="N24" s="2">
        <v>1610.9032258064517</v>
      </c>
      <c r="O24" s="2">
        <v>1.4193548387096775</v>
      </c>
      <c r="P24" s="2">
        <v>230.12903225806451</v>
      </c>
    </row>
    <row r="25" spans="2:16" x14ac:dyDescent="0.25">
      <c r="B25" s="3" t="s">
        <v>332</v>
      </c>
      <c r="C25" t="s">
        <v>331</v>
      </c>
      <c r="D25">
        <v>414</v>
      </c>
      <c r="E25" s="2">
        <v>129.61290322580646</v>
      </c>
      <c r="F25" s="2">
        <v>23050.548387096773</v>
      </c>
      <c r="G25" s="2">
        <v>18.516129032258064</v>
      </c>
      <c r="H25" s="2">
        <v>3292.9354838709678</v>
      </c>
      <c r="I25" s="2">
        <v>125.76666666666665</v>
      </c>
      <c r="J25" s="2">
        <v>21196.350000000002</v>
      </c>
      <c r="K25" s="2">
        <v>17.966666666666665</v>
      </c>
      <c r="L25" s="2">
        <v>3028.05</v>
      </c>
      <c r="M25" s="2">
        <v>118.20967741935483</v>
      </c>
      <c r="N25" s="2">
        <v>19789.677419354837</v>
      </c>
      <c r="O25" s="2">
        <v>16.887096774193548</v>
      </c>
      <c r="P25" s="2">
        <v>2827.0967741935483</v>
      </c>
    </row>
    <row r="26" spans="2:16" x14ac:dyDescent="0.25">
      <c r="B26" s="3" t="s">
        <v>334</v>
      </c>
      <c r="C26" t="s">
        <v>333</v>
      </c>
      <c r="D26">
        <v>386</v>
      </c>
      <c r="E26" s="2">
        <v>93.935483870967744</v>
      </c>
      <c r="F26" s="2">
        <v>15812.548387096775</v>
      </c>
      <c r="G26" s="2">
        <v>13.419354838709678</v>
      </c>
      <c r="H26" s="2">
        <v>2258.9354838709678</v>
      </c>
      <c r="I26" s="2">
        <v>94.266666666666666</v>
      </c>
      <c r="J26" s="2">
        <v>16044</v>
      </c>
      <c r="K26" s="2">
        <v>13.466666666666667</v>
      </c>
      <c r="L26" s="2">
        <v>2292</v>
      </c>
      <c r="M26" s="2">
        <v>81.741935483870975</v>
      </c>
      <c r="N26" s="2">
        <v>13592.983870967741</v>
      </c>
      <c r="O26" s="2">
        <v>11.67741935483871</v>
      </c>
      <c r="P26" s="2">
        <v>1941.8548387096773</v>
      </c>
    </row>
    <row r="27" spans="2:16" x14ac:dyDescent="0.25">
      <c r="B27" s="3" t="s">
        <v>324</v>
      </c>
      <c r="C27" t="s">
        <v>323</v>
      </c>
      <c r="D27">
        <v>368</v>
      </c>
      <c r="E27" s="2">
        <v>87.387096774193552</v>
      </c>
      <c r="F27" s="2">
        <v>15744.806451612905</v>
      </c>
      <c r="G27" s="2">
        <v>12.483870967741936</v>
      </c>
      <c r="H27" s="2">
        <v>2249.2580645161293</v>
      </c>
      <c r="I27" s="2">
        <v>86.683333333333337</v>
      </c>
      <c r="J27" s="2">
        <v>15431.616666666669</v>
      </c>
      <c r="K27" s="2">
        <v>12.383333333333333</v>
      </c>
      <c r="L27" s="2">
        <v>2204.5166666666669</v>
      </c>
      <c r="M27" s="2">
        <v>95.741935483870975</v>
      </c>
      <c r="N27" s="2">
        <v>16619.806451612905</v>
      </c>
      <c r="O27" s="2">
        <v>13.67741935483871</v>
      </c>
      <c r="P27" s="2">
        <v>2374.2580645161293</v>
      </c>
    </row>
    <row r="28" spans="2:16" x14ac:dyDescent="0.25">
      <c r="B28" s="3" t="s">
        <v>322</v>
      </c>
      <c r="C28" t="s">
        <v>321</v>
      </c>
      <c r="D28">
        <v>397</v>
      </c>
      <c r="E28" s="2">
        <v>111.32258064516128</v>
      </c>
      <c r="F28" s="2">
        <v>18454.93548387097</v>
      </c>
      <c r="G28" s="2">
        <v>15.903225806451612</v>
      </c>
      <c r="H28" s="2">
        <v>2636.4193548387098</v>
      </c>
      <c r="I28" s="2">
        <v>111.64999999999999</v>
      </c>
      <c r="J28" s="2">
        <v>18315.149999999998</v>
      </c>
      <c r="K28" s="2">
        <v>15.95</v>
      </c>
      <c r="L28" s="2">
        <v>2616.4499999999998</v>
      </c>
      <c r="M28" s="2">
        <v>116.74193548387096</v>
      </c>
      <c r="N28" s="2">
        <v>18716.870967741936</v>
      </c>
      <c r="O28" s="2">
        <v>16.677419354838708</v>
      </c>
      <c r="P28" s="2">
        <v>2673.8387096774195</v>
      </c>
    </row>
    <row r="29" spans="2:16" x14ac:dyDescent="0.25">
      <c r="B29" s="3" t="s">
        <v>338</v>
      </c>
      <c r="C29" t="s">
        <v>337</v>
      </c>
      <c r="D29">
        <v>310</v>
      </c>
      <c r="E29" s="2">
        <v>2.032258064516129</v>
      </c>
      <c r="F29" s="2">
        <v>317.0322580645161</v>
      </c>
      <c r="G29" s="2">
        <v>0.29032258064516131</v>
      </c>
      <c r="H29" s="2">
        <v>45.29032258064516</v>
      </c>
      <c r="I29" s="2">
        <v>2.1</v>
      </c>
      <c r="J29" s="2">
        <v>327.59999999999997</v>
      </c>
      <c r="K29" s="2">
        <v>0.3</v>
      </c>
      <c r="L29" s="2">
        <v>46.8</v>
      </c>
      <c r="M29" s="2">
        <v>2.032258064516129</v>
      </c>
      <c r="N29" s="2">
        <v>323.80645161290323</v>
      </c>
      <c r="O29" s="2">
        <v>0.29032258064516131</v>
      </c>
      <c r="P29" s="2">
        <v>46.258064516129032</v>
      </c>
    </row>
    <row r="30" spans="2:16" x14ac:dyDescent="0.25">
      <c r="B30" s="3" t="s">
        <v>289</v>
      </c>
      <c r="C30" t="s">
        <v>288</v>
      </c>
      <c r="D30">
        <v>226</v>
      </c>
      <c r="E30" s="2">
        <v>67.741935483870975</v>
      </c>
      <c r="F30" s="2">
        <v>10373.774193548386</v>
      </c>
      <c r="G30" s="2">
        <v>9.67741935483871</v>
      </c>
      <c r="H30" s="2">
        <v>1481.9677419354839</v>
      </c>
      <c r="I30" s="2">
        <v>66.733333333333334</v>
      </c>
      <c r="J30" s="2">
        <v>10245.666666666668</v>
      </c>
      <c r="K30" s="2">
        <v>9.5333333333333332</v>
      </c>
      <c r="L30" s="2">
        <v>1463.6666666666667</v>
      </c>
      <c r="M30" s="2">
        <v>80.612903225806448</v>
      </c>
      <c r="N30" s="2">
        <v>12549.41935483871</v>
      </c>
      <c r="O30" s="2">
        <v>11.516129032258064</v>
      </c>
      <c r="P30" s="2">
        <v>1792.7741935483871</v>
      </c>
    </row>
    <row r="31" spans="2:16" x14ac:dyDescent="0.25">
      <c r="B31" s="3" t="s">
        <v>340</v>
      </c>
      <c r="C31" t="s">
        <v>339</v>
      </c>
      <c r="D31">
        <v>454</v>
      </c>
      <c r="E31" s="2">
        <v>10.838709677419354</v>
      </c>
      <c r="F31" s="2">
        <v>1103.9677419354839</v>
      </c>
      <c r="G31" s="2">
        <v>1.5483870967741935</v>
      </c>
      <c r="H31" s="2">
        <v>157.70967741935485</v>
      </c>
      <c r="I31" s="2">
        <v>4.2</v>
      </c>
      <c r="J31" s="2">
        <v>625.80000000000007</v>
      </c>
      <c r="K31" s="2">
        <v>0.6</v>
      </c>
      <c r="L31" s="2">
        <v>89.4</v>
      </c>
      <c r="M31" s="2">
        <v>4.064516129032258</v>
      </c>
      <c r="N31" s="2">
        <v>605.61290322580646</v>
      </c>
      <c r="O31" s="2">
        <v>0.58064516129032262</v>
      </c>
      <c r="P31" s="2">
        <v>86.516129032258064</v>
      </c>
    </row>
    <row r="32" spans="2:16" x14ac:dyDescent="0.25">
      <c r="B32" s="3" t="s">
        <v>362</v>
      </c>
      <c r="C32" t="s">
        <v>361</v>
      </c>
      <c r="D32">
        <v>365</v>
      </c>
      <c r="E32" s="2">
        <v>23.596774193548388</v>
      </c>
      <c r="F32" s="2">
        <v>3804.2741935483873</v>
      </c>
      <c r="G32" s="2">
        <v>3.370967741935484</v>
      </c>
      <c r="H32" s="2">
        <v>543.4677419354839</v>
      </c>
      <c r="I32" s="2">
        <v>23.099999999999998</v>
      </c>
      <c r="J32" s="2">
        <v>3657.9666666666672</v>
      </c>
      <c r="K32" s="2">
        <v>3.3</v>
      </c>
      <c r="L32" s="2">
        <v>522.56666666666672</v>
      </c>
      <c r="M32" s="2">
        <v>25.516129032258064</v>
      </c>
      <c r="N32" s="2">
        <v>3984.8064516129034</v>
      </c>
      <c r="O32" s="2">
        <v>3.6451612903225805</v>
      </c>
      <c r="P32" s="2">
        <v>569.25806451612902</v>
      </c>
    </row>
    <row r="33" spans="1:16" ht="15.75" thickBot="1" x14ac:dyDescent="0.3">
      <c r="B33" s="3" t="s">
        <v>378</v>
      </c>
      <c r="C33" t="s">
        <v>377</v>
      </c>
      <c r="D33">
        <v>314</v>
      </c>
      <c r="E33" s="2">
        <v>1.129032258064516</v>
      </c>
      <c r="F33" s="2">
        <v>85.806451612903231</v>
      </c>
      <c r="G33" s="2">
        <v>0.16129032258064516</v>
      </c>
      <c r="H33" s="2">
        <v>12.258064516129032</v>
      </c>
      <c r="I33" s="2"/>
      <c r="J33" s="2"/>
      <c r="K33" s="2"/>
      <c r="L33" s="2"/>
      <c r="M33" s="2"/>
      <c r="N33" s="2"/>
      <c r="O33" s="2"/>
      <c r="P33" s="2"/>
    </row>
    <row r="34" spans="1:16" ht="15.75" thickBot="1" x14ac:dyDescent="0.3">
      <c r="A34" s="9" t="s">
        <v>460</v>
      </c>
      <c r="B34" s="10"/>
      <c r="C34" s="10"/>
      <c r="D34" s="9"/>
      <c r="E34" s="11">
        <v>1542.8225806451615</v>
      </c>
      <c r="F34" s="11">
        <v>251326.87096774194</v>
      </c>
      <c r="G34" s="11">
        <v>220.40322580645162</v>
      </c>
      <c r="H34" s="11">
        <v>35903.838709677424</v>
      </c>
      <c r="I34" s="11">
        <v>1480.1499999999999</v>
      </c>
      <c r="J34" s="11">
        <v>241745.35</v>
      </c>
      <c r="K34" s="11">
        <v>211.45000000000002</v>
      </c>
      <c r="L34" s="11">
        <v>34535.050000000003</v>
      </c>
      <c r="M34" s="11">
        <v>1534.0161290322578</v>
      </c>
      <c r="N34" s="11">
        <v>249770.38709677421</v>
      </c>
      <c r="O34" s="11">
        <v>219.14516129032256</v>
      </c>
      <c r="P34" s="13">
        <v>35681.483870967742</v>
      </c>
    </row>
    <row r="35" spans="1:16" x14ac:dyDescent="0.25">
      <c r="A35" s="3" t="s">
        <v>461</v>
      </c>
      <c r="B35" s="3" t="s">
        <v>117</v>
      </c>
      <c r="C35" t="s">
        <v>116</v>
      </c>
      <c r="D35">
        <v>591</v>
      </c>
      <c r="E35" s="2"/>
      <c r="F35" s="2"/>
      <c r="G35" s="2"/>
      <c r="H35" s="2"/>
      <c r="I35" s="2"/>
      <c r="J35" s="2"/>
      <c r="K35" s="2"/>
      <c r="L35" s="2"/>
      <c r="M35" s="2">
        <v>2.032258064516129</v>
      </c>
      <c r="N35" s="2">
        <v>302.80645161290323</v>
      </c>
      <c r="O35" s="2">
        <v>0.29032258064516131</v>
      </c>
      <c r="P35" s="2">
        <v>43.258064516129032</v>
      </c>
    </row>
    <row r="36" spans="1:16" x14ac:dyDescent="0.25">
      <c r="A36" s="45"/>
      <c r="B36" s="3" t="s">
        <v>111</v>
      </c>
      <c r="C36" t="s">
        <v>110</v>
      </c>
      <c r="D36">
        <v>758</v>
      </c>
      <c r="E36" s="2">
        <v>7</v>
      </c>
      <c r="F36" s="2">
        <v>1087.7096774193546</v>
      </c>
      <c r="G36" s="2">
        <v>1</v>
      </c>
      <c r="H36" s="2">
        <v>155.38709677419354</v>
      </c>
      <c r="I36" s="2">
        <v>7</v>
      </c>
      <c r="J36" s="2">
        <v>1042.0666666666666</v>
      </c>
      <c r="K36" s="2">
        <v>1</v>
      </c>
      <c r="L36" s="2">
        <v>148.86666666666667</v>
      </c>
      <c r="M36" s="2">
        <v>7</v>
      </c>
      <c r="N36" s="2">
        <v>1156.3548387096773</v>
      </c>
      <c r="O36" s="2">
        <v>1</v>
      </c>
      <c r="P36" s="2">
        <v>165.19354838709677</v>
      </c>
    </row>
    <row r="37" spans="1:16" x14ac:dyDescent="0.25">
      <c r="A37" s="45"/>
      <c r="B37" s="3" t="s">
        <v>129</v>
      </c>
      <c r="C37" t="s">
        <v>128</v>
      </c>
      <c r="D37">
        <v>755</v>
      </c>
      <c r="E37" s="2">
        <v>3.6129032258064515</v>
      </c>
      <c r="F37" s="2">
        <v>570.38709677419354</v>
      </c>
      <c r="G37" s="2">
        <v>0.5161290322580645</v>
      </c>
      <c r="H37" s="2">
        <v>81.483870967741936</v>
      </c>
      <c r="I37" s="2">
        <v>2.1</v>
      </c>
      <c r="J37" s="2">
        <v>334.59999999999997</v>
      </c>
      <c r="K37" s="2">
        <v>0.3</v>
      </c>
      <c r="L37" s="2">
        <v>47.8</v>
      </c>
      <c r="M37" s="2">
        <v>2.032258064516129</v>
      </c>
      <c r="N37" s="2">
        <v>323.80645161290323</v>
      </c>
      <c r="O37" s="2">
        <v>0.29032258064516131</v>
      </c>
      <c r="P37" s="2">
        <v>46.258064516129032</v>
      </c>
    </row>
    <row r="38" spans="1:16" x14ac:dyDescent="0.25">
      <c r="A38" s="45"/>
      <c r="B38" s="3" t="s">
        <v>127</v>
      </c>
      <c r="C38" t="s">
        <v>126</v>
      </c>
      <c r="D38">
        <v>954</v>
      </c>
      <c r="E38" s="2">
        <v>10.161290322580646</v>
      </c>
      <c r="F38" s="2">
        <v>1585.1612903225805</v>
      </c>
      <c r="G38" s="2">
        <v>1.4516129032258065</v>
      </c>
      <c r="H38" s="2">
        <v>226.45161290322579</v>
      </c>
      <c r="I38" s="2">
        <v>9.5666666666666664</v>
      </c>
      <c r="J38" s="2">
        <v>1492.3999999999999</v>
      </c>
      <c r="K38" s="2">
        <v>1.3666666666666667</v>
      </c>
      <c r="L38" s="2">
        <v>213.2</v>
      </c>
      <c r="M38" s="2">
        <v>18.741935483870968</v>
      </c>
      <c r="N38" s="2">
        <v>2949.7096774193546</v>
      </c>
      <c r="O38" s="2">
        <v>2.6774193548387095</v>
      </c>
      <c r="P38" s="2">
        <v>421.38709677419354</v>
      </c>
    </row>
    <row r="39" spans="1:16" x14ac:dyDescent="0.25">
      <c r="A39" s="45"/>
      <c r="B39" s="3" t="s">
        <v>135</v>
      </c>
      <c r="C39" t="s">
        <v>134</v>
      </c>
      <c r="D39">
        <v>520</v>
      </c>
      <c r="E39" s="2">
        <v>31.387096774193544</v>
      </c>
      <c r="F39" s="2">
        <v>5086.5161290322576</v>
      </c>
      <c r="G39" s="2">
        <v>4.4838709677419351</v>
      </c>
      <c r="H39" s="2">
        <v>726.64516129032256</v>
      </c>
      <c r="I39" s="2">
        <v>25.2</v>
      </c>
      <c r="J39" s="2">
        <v>4178.3</v>
      </c>
      <c r="K39" s="2">
        <v>3.6</v>
      </c>
      <c r="L39" s="2">
        <v>596.9</v>
      </c>
      <c r="M39" s="2">
        <v>37.709677419354833</v>
      </c>
      <c r="N39" s="2">
        <v>5776.354838709678</v>
      </c>
      <c r="O39" s="2">
        <v>5.387096774193548</v>
      </c>
      <c r="P39" s="2">
        <v>825.19354838709683</v>
      </c>
    </row>
    <row r="40" spans="1:16" x14ac:dyDescent="0.25">
      <c r="A40" s="45"/>
      <c r="B40" s="3" t="s">
        <v>139</v>
      </c>
      <c r="C40" t="s">
        <v>138</v>
      </c>
      <c r="D40">
        <v>701</v>
      </c>
      <c r="E40" s="2">
        <v>12.64516129032258</v>
      </c>
      <c r="F40" s="2">
        <v>1971.9677419354837</v>
      </c>
      <c r="G40" s="2">
        <v>1.8064516129032258</v>
      </c>
      <c r="H40" s="2">
        <v>281.70967741935482</v>
      </c>
      <c r="I40" s="2">
        <v>13.066666666666666</v>
      </c>
      <c r="J40" s="2">
        <v>2086.2333333333336</v>
      </c>
      <c r="K40" s="2">
        <v>1.8666666666666667</v>
      </c>
      <c r="L40" s="2">
        <v>298.03333333333336</v>
      </c>
      <c r="M40" s="2">
        <v>15.129032258064516</v>
      </c>
      <c r="N40" s="2">
        <v>2601.7419354838712</v>
      </c>
      <c r="O40" s="2">
        <v>2.161290322580645</v>
      </c>
      <c r="P40" s="2">
        <v>371.67741935483872</v>
      </c>
    </row>
    <row r="41" spans="1:16" x14ac:dyDescent="0.25">
      <c r="A41" s="45"/>
      <c r="B41" s="3" t="s">
        <v>159</v>
      </c>
      <c r="C41" t="s">
        <v>158</v>
      </c>
      <c r="D41">
        <v>604</v>
      </c>
      <c r="E41" s="2">
        <v>17.612903225806452</v>
      </c>
      <c r="F41" s="2">
        <v>2847.4193548387093</v>
      </c>
      <c r="G41" s="2">
        <v>2.5161290322580645</v>
      </c>
      <c r="H41" s="2">
        <v>406.77419354838707</v>
      </c>
      <c r="I41" s="2">
        <v>17.266666666666666</v>
      </c>
      <c r="J41" s="2">
        <v>2737.9333333333334</v>
      </c>
      <c r="K41" s="2">
        <v>2.4666666666666668</v>
      </c>
      <c r="L41" s="2">
        <v>391.13333333333333</v>
      </c>
      <c r="M41" s="2">
        <v>23.258064516129032</v>
      </c>
      <c r="N41" s="2">
        <v>3820.8709677419356</v>
      </c>
      <c r="O41" s="2">
        <v>3.3225806451612905</v>
      </c>
      <c r="P41" s="2">
        <v>545.83870967741939</v>
      </c>
    </row>
    <row r="42" spans="1:16" x14ac:dyDescent="0.25">
      <c r="A42" s="45"/>
      <c r="B42" s="3" t="s">
        <v>167</v>
      </c>
      <c r="C42" t="s">
        <v>166</v>
      </c>
      <c r="D42">
        <v>629</v>
      </c>
      <c r="E42" s="2">
        <v>157.95161290322582</v>
      </c>
      <c r="F42" s="2">
        <v>27939.145161290326</v>
      </c>
      <c r="G42" s="2">
        <v>22.56451612903226</v>
      </c>
      <c r="H42" s="2">
        <v>3991.3064516129034</v>
      </c>
      <c r="I42" s="2">
        <v>147.81666666666666</v>
      </c>
      <c r="J42" s="2">
        <v>26071.266666666666</v>
      </c>
      <c r="K42" s="2">
        <v>21.116666666666667</v>
      </c>
      <c r="L42" s="2">
        <v>3724.4666666666667</v>
      </c>
      <c r="M42" s="2">
        <v>182.2258064516129</v>
      </c>
      <c r="N42" s="2">
        <v>32203.838709677424</v>
      </c>
      <c r="O42" s="2">
        <v>26.032258064516128</v>
      </c>
      <c r="P42" s="2">
        <v>4600.5483870967746</v>
      </c>
    </row>
    <row r="43" spans="1:16" x14ac:dyDescent="0.25">
      <c r="A43" s="45"/>
      <c r="B43" s="3" t="s">
        <v>175</v>
      </c>
      <c r="C43" t="s">
        <v>174</v>
      </c>
      <c r="D43">
        <v>584</v>
      </c>
      <c r="E43" s="2">
        <v>29.354838709677416</v>
      </c>
      <c r="F43" s="2">
        <v>4863.4193548387093</v>
      </c>
      <c r="G43" s="2">
        <v>4.193548387096774</v>
      </c>
      <c r="H43" s="2">
        <v>694.77419354838707</v>
      </c>
      <c r="I43" s="2">
        <v>29.75</v>
      </c>
      <c r="J43" s="2">
        <v>5070.2166666666672</v>
      </c>
      <c r="K43" s="2">
        <v>4.25</v>
      </c>
      <c r="L43" s="2">
        <v>724.31666666666672</v>
      </c>
      <c r="M43" s="2">
        <v>28</v>
      </c>
      <c r="N43" s="2">
        <v>4360.322580645161</v>
      </c>
      <c r="O43" s="2">
        <v>4</v>
      </c>
      <c r="P43" s="2">
        <v>622.90322580645159</v>
      </c>
    </row>
    <row r="44" spans="1:16" x14ac:dyDescent="0.25">
      <c r="A44" s="45"/>
      <c r="B44" s="3" t="s">
        <v>177</v>
      </c>
      <c r="C44" t="s">
        <v>176</v>
      </c>
      <c r="D44">
        <v>699</v>
      </c>
      <c r="E44" s="2">
        <v>9.935483870967742</v>
      </c>
      <c r="F44" s="2">
        <v>1674.8064516129032</v>
      </c>
      <c r="G44" s="2">
        <v>1.4193548387096775</v>
      </c>
      <c r="H44" s="2">
        <v>239.25806451612902</v>
      </c>
      <c r="I44" s="2">
        <v>9.1</v>
      </c>
      <c r="J44" s="2">
        <v>1455.5333333333333</v>
      </c>
      <c r="K44" s="2">
        <v>1.3</v>
      </c>
      <c r="L44" s="2">
        <v>207.93333333333334</v>
      </c>
      <c r="M44" s="2">
        <v>10.161290322580646</v>
      </c>
      <c r="N44" s="2">
        <v>1721.5483870967741</v>
      </c>
      <c r="O44" s="2">
        <v>1.4516129032258065</v>
      </c>
      <c r="P44" s="2">
        <v>245.93548387096774</v>
      </c>
    </row>
    <row r="45" spans="1:16" x14ac:dyDescent="0.25">
      <c r="A45" s="45"/>
      <c r="B45" s="3" t="s">
        <v>223</v>
      </c>
      <c r="C45" t="s">
        <v>222</v>
      </c>
      <c r="D45">
        <v>846</v>
      </c>
      <c r="E45" s="2">
        <v>2.032258064516129</v>
      </c>
      <c r="F45" s="2">
        <v>323.80645161290323</v>
      </c>
      <c r="G45" s="2">
        <v>0.29032258064516131</v>
      </c>
      <c r="H45" s="2">
        <v>46.258064516129032</v>
      </c>
      <c r="I45" s="2">
        <v>2.1</v>
      </c>
      <c r="J45" s="2">
        <v>327.59999999999997</v>
      </c>
      <c r="K45" s="2">
        <v>0.3</v>
      </c>
      <c r="L45" s="2">
        <v>46.8</v>
      </c>
      <c r="M45" s="2">
        <v>2.032258064516129</v>
      </c>
      <c r="N45" s="2">
        <v>323.80645161290323</v>
      </c>
      <c r="O45" s="2">
        <v>0.29032258064516131</v>
      </c>
      <c r="P45" s="2">
        <v>46.258064516129032</v>
      </c>
    </row>
    <row r="46" spans="1:16" x14ac:dyDescent="0.25">
      <c r="A46" s="45"/>
      <c r="B46" s="3" t="s">
        <v>441</v>
      </c>
      <c r="C46" t="s">
        <v>440</v>
      </c>
      <c r="D46">
        <v>628</v>
      </c>
      <c r="E46" s="2"/>
      <c r="F46" s="2"/>
      <c r="G46" s="2"/>
      <c r="H46" s="2"/>
      <c r="I46" s="2"/>
      <c r="J46" s="2"/>
      <c r="K46" s="2"/>
      <c r="L46" s="2"/>
      <c r="M46" s="2">
        <v>0.22580645161290322</v>
      </c>
      <c r="N46" s="2">
        <v>42</v>
      </c>
      <c r="O46" s="2">
        <v>3.2258064516129031E-2</v>
      </c>
      <c r="P46" s="2">
        <v>6</v>
      </c>
    </row>
    <row r="47" spans="1:16" x14ac:dyDescent="0.25">
      <c r="A47" s="45"/>
      <c r="B47" s="3" t="s">
        <v>350</v>
      </c>
      <c r="C47" t="s">
        <v>349</v>
      </c>
      <c r="D47">
        <v>806</v>
      </c>
      <c r="E47" s="2">
        <v>16.935483870967744</v>
      </c>
      <c r="F47" s="2">
        <v>2599.9354838709678</v>
      </c>
      <c r="G47" s="2">
        <v>2.4193548387096775</v>
      </c>
      <c r="H47" s="2">
        <v>371.41935483870969</v>
      </c>
      <c r="I47" s="2">
        <v>16.099999999999998</v>
      </c>
      <c r="J47" s="2">
        <v>2523.7333333333336</v>
      </c>
      <c r="K47" s="2">
        <v>2.2999999999999998</v>
      </c>
      <c r="L47" s="2">
        <v>360.53333333333336</v>
      </c>
      <c r="M47" s="2">
        <v>11.064516129032258</v>
      </c>
      <c r="N47" s="2">
        <v>1720.8709677419356</v>
      </c>
      <c r="O47" s="2">
        <v>1.5806451612903225</v>
      </c>
      <c r="P47" s="2">
        <v>245.83870967741936</v>
      </c>
    </row>
    <row r="48" spans="1:16" x14ac:dyDescent="0.25">
      <c r="A48" s="45"/>
      <c r="B48" s="3" t="s">
        <v>197</v>
      </c>
      <c r="C48" t="s">
        <v>196</v>
      </c>
      <c r="D48">
        <v>971</v>
      </c>
      <c r="E48" s="2">
        <v>2.032258064516129</v>
      </c>
      <c r="F48" s="2">
        <v>323.80645161290323</v>
      </c>
      <c r="G48" s="2">
        <v>0.29032258064516131</v>
      </c>
      <c r="H48" s="2">
        <v>46.258064516129032</v>
      </c>
      <c r="I48" s="2">
        <v>2.1</v>
      </c>
      <c r="J48" s="2">
        <v>355.59999999999997</v>
      </c>
      <c r="K48" s="2">
        <v>0.3</v>
      </c>
      <c r="L48" s="2">
        <v>50.8</v>
      </c>
      <c r="M48" s="2">
        <v>2.032258064516129</v>
      </c>
      <c r="N48" s="2">
        <v>317.0322580645161</v>
      </c>
      <c r="O48" s="2">
        <v>0.29032258064516131</v>
      </c>
      <c r="P48" s="2">
        <v>45.29032258064516</v>
      </c>
    </row>
    <row r="49" spans="1:16" x14ac:dyDescent="0.25">
      <c r="A49" s="45"/>
      <c r="B49" s="3" t="s">
        <v>203</v>
      </c>
      <c r="C49" t="s">
        <v>202</v>
      </c>
      <c r="D49">
        <v>811</v>
      </c>
      <c r="E49" s="2">
        <v>1.8064516129032258</v>
      </c>
      <c r="F49" s="2">
        <v>281.80645161290323</v>
      </c>
      <c r="G49" s="2">
        <v>0.25806451612903225</v>
      </c>
      <c r="H49" s="2">
        <v>40.258064516129032</v>
      </c>
      <c r="I49" s="2">
        <v>2.1</v>
      </c>
      <c r="J49" s="2">
        <v>327.59999999999997</v>
      </c>
      <c r="K49" s="2">
        <v>0.3</v>
      </c>
      <c r="L49" s="2">
        <v>46.8</v>
      </c>
      <c r="M49" s="2">
        <v>2.032258064516129</v>
      </c>
      <c r="N49" s="2">
        <v>323.80645161290323</v>
      </c>
      <c r="O49" s="2">
        <v>0.29032258064516131</v>
      </c>
      <c r="P49" s="2">
        <v>46.258064516129032</v>
      </c>
    </row>
    <row r="50" spans="1:16" x14ac:dyDescent="0.25">
      <c r="A50" s="45"/>
      <c r="B50" s="3" t="s">
        <v>370</v>
      </c>
      <c r="C50" t="s">
        <v>369</v>
      </c>
      <c r="D50">
        <v>987</v>
      </c>
      <c r="E50" s="2">
        <v>8.129032258064516</v>
      </c>
      <c r="F50" s="2">
        <v>1286.4193548387098</v>
      </c>
      <c r="G50" s="2">
        <v>1.1612903225806452</v>
      </c>
      <c r="H50" s="2">
        <v>183.7741935483871</v>
      </c>
      <c r="I50" s="2">
        <v>9.1</v>
      </c>
      <c r="J50" s="2">
        <v>1410.7333333333333</v>
      </c>
      <c r="K50" s="2">
        <v>1.3</v>
      </c>
      <c r="L50" s="2">
        <v>201.53333333333333</v>
      </c>
      <c r="M50" s="2">
        <v>4.064516129032258</v>
      </c>
      <c r="N50" s="2">
        <v>653.70967741935488</v>
      </c>
      <c r="O50" s="2">
        <v>0.58064516129032262</v>
      </c>
      <c r="P50" s="2">
        <v>93.387096774193552</v>
      </c>
    </row>
    <row r="51" spans="1:16" x14ac:dyDescent="0.25">
      <c r="A51" s="45"/>
      <c r="B51" s="3" t="s">
        <v>215</v>
      </c>
      <c r="C51" t="s">
        <v>214</v>
      </c>
      <c r="D51">
        <v>539</v>
      </c>
      <c r="E51" s="2">
        <v>1.8064516129032258</v>
      </c>
      <c r="F51" s="2">
        <v>281.80645161290323</v>
      </c>
      <c r="G51" s="2">
        <v>0.25806451612903225</v>
      </c>
      <c r="H51" s="2">
        <v>40.258064516129032</v>
      </c>
      <c r="I51" s="2">
        <v>2.1</v>
      </c>
      <c r="J51" s="2">
        <v>327.59999999999997</v>
      </c>
      <c r="K51" s="2">
        <v>0.3</v>
      </c>
      <c r="L51" s="2">
        <v>46.8</v>
      </c>
      <c r="M51" s="2">
        <v>2.032258064516129</v>
      </c>
      <c r="N51" s="2">
        <v>323.80645161290323</v>
      </c>
      <c r="O51" s="2">
        <v>0.29032258064516131</v>
      </c>
      <c r="P51" s="2">
        <v>46.258064516129032</v>
      </c>
    </row>
    <row r="52" spans="1:16" x14ac:dyDescent="0.25">
      <c r="A52" s="45"/>
      <c r="B52" s="3" t="s">
        <v>245</v>
      </c>
      <c r="C52" t="s">
        <v>244</v>
      </c>
      <c r="D52">
        <v>775</v>
      </c>
      <c r="E52" s="2">
        <v>7</v>
      </c>
      <c r="F52" s="2">
        <v>1037.1290322580644</v>
      </c>
      <c r="G52" s="2">
        <v>1</v>
      </c>
      <c r="H52" s="2">
        <v>148.16129032258064</v>
      </c>
      <c r="I52" s="2">
        <v>7</v>
      </c>
      <c r="J52" s="2">
        <v>1053.2666666666667</v>
      </c>
      <c r="K52" s="2">
        <v>1</v>
      </c>
      <c r="L52" s="2">
        <v>150.46666666666667</v>
      </c>
      <c r="M52" s="2">
        <v>7</v>
      </c>
      <c r="N52" s="2">
        <v>1066.0322580645161</v>
      </c>
      <c r="O52" s="2">
        <v>1</v>
      </c>
      <c r="P52" s="2">
        <v>152.29032258064515</v>
      </c>
    </row>
    <row r="53" spans="1:16" x14ac:dyDescent="0.25">
      <c r="A53" s="45"/>
      <c r="B53" s="3" t="s">
        <v>257</v>
      </c>
      <c r="C53" t="s">
        <v>256</v>
      </c>
      <c r="D53">
        <v>796</v>
      </c>
      <c r="E53" s="2">
        <v>7</v>
      </c>
      <c r="F53" s="2">
        <v>1073.258064516129</v>
      </c>
      <c r="G53" s="2">
        <v>1</v>
      </c>
      <c r="H53" s="2">
        <v>153.32258064516128</v>
      </c>
      <c r="I53" s="2">
        <v>7</v>
      </c>
      <c r="J53" s="2">
        <v>1060.7333333333333</v>
      </c>
      <c r="K53" s="2">
        <v>1</v>
      </c>
      <c r="L53" s="2">
        <v>151.53333333333333</v>
      </c>
      <c r="M53" s="2">
        <v>8.129032258064516</v>
      </c>
      <c r="N53" s="2">
        <v>1231.0967741935483</v>
      </c>
      <c r="O53" s="2">
        <v>1.1612903225806452</v>
      </c>
      <c r="P53" s="2">
        <v>175.87096774193549</v>
      </c>
    </row>
    <row r="54" spans="1:16" x14ac:dyDescent="0.25">
      <c r="A54" s="45"/>
      <c r="B54" s="3" t="s">
        <v>249</v>
      </c>
      <c r="C54" t="s">
        <v>248</v>
      </c>
      <c r="D54">
        <v>599</v>
      </c>
      <c r="E54" s="2">
        <v>3.8387096774193545</v>
      </c>
      <c r="F54" s="2">
        <v>598.83870967741939</v>
      </c>
      <c r="G54" s="2">
        <v>0.54838709677419351</v>
      </c>
      <c r="H54" s="2">
        <v>85.548387096774192</v>
      </c>
      <c r="I54" s="2">
        <v>2.1</v>
      </c>
      <c r="J54" s="2">
        <v>327.59999999999997</v>
      </c>
      <c r="K54" s="2">
        <v>0.3</v>
      </c>
      <c r="L54" s="2">
        <v>46.8</v>
      </c>
      <c r="M54" s="2">
        <v>4.064516129032258</v>
      </c>
      <c r="N54" s="2">
        <v>647.61290322580646</v>
      </c>
      <c r="O54" s="2">
        <v>0.58064516129032262</v>
      </c>
      <c r="P54" s="2">
        <v>92.516129032258064</v>
      </c>
    </row>
    <row r="55" spans="1:16" x14ac:dyDescent="0.25">
      <c r="A55" s="45"/>
      <c r="B55" s="3" t="s">
        <v>265</v>
      </c>
      <c r="C55" t="s">
        <v>264</v>
      </c>
      <c r="D55">
        <v>750</v>
      </c>
      <c r="E55" s="2">
        <v>3.161290322580645</v>
      </c>
      <c r="F55" s="2">
        <v>493.16129032258067</v>
      </c>
      <c r="G55" s="2">
        <v>0.45161290322580644</v>
      </c>
      <c r="H55" s="2">
        <v>70.451612903225808</v>
      </c>
      <c r="I55" s="2">
        <v>2.1</v>
      </c>
      <c r="J55" s="2">
        <v>327.59999999999997</v>
      </c>
      <c r="K55" s="2">
        <v>0.3</v>
      </c>
      <c r="L55" s="2">
        <v>46.8</v>
      </c>
      <c r="M55" s="2">
        <v>2.032258064516129</v>
      </c>
      <c r="N55" s="2">
        <v>378</v>
      </c>
      <c r="O55" s="2">
        <v>0.29032258064516131</v>
      </c>
      <c r="P55" s="2">
        <v>54</v>
      </c>
    </row>
    <row r="56" spans="1:16" x14ac:dyDescent="0.25">
      <c r="A56" s="45"/>
      <c r="B56" s="3" t="s">
        <v>283</v>
      </c>
      <c r="C56" t="s">
        <v>282</v>
      </c>
      <c r="D56">
        <v>987</v>
      </c>
      <c r="E56" s="2">
        <v>22.806451612903228</v>
      </c>
      <c r="F56" s="2">
        <v>3814.322580645161</v>
      </c>
      <c r="G56" s="2">
        <v>3.2580645161290325</v>
      </c>
      <c r="H56" s="2">
        <v>544.90322580645159</v>
      </c>
      <c r="I56" s="2">
        <v>22.866666666666667</v>
      </c>
      <c r="J56" s="2">
        <v>3774.1666666666665</v>
      </c>
      <c r="K56" s="2">
        <v>3.2666666666666666</v>
      </c>
      <c r="L56" s="2">
        <v>539.16666666666663</v>
      </c>
      <c r="M56" s="2">
        <v>20.322580645161292</v>
      </c>
      <c r="N56" s="2">
        <v>3265.3870967741937</v>
      </c>
      <c r="O56" s="2">
        <v>2.903225806451613</v>
      </c>
      <c r="P56" s="2">
        <v>466.48387096774195</v>
      </c>
    </row>
    <row r="57" spans="1:16" x14ac:dyDescent="0.25">
      <c r="A57" s="45"/>
      <c r="B57" s="3" t="s">
        <v>179</v>
      </c>
      <c r="C57" t="s">
        <v>178</v>
      </c>
      <c r="D57">
        <v>894</v>
      </c>
      <c r="E57" s="2">
        <v>7.6774193548387091</v>
      </c>
      <c r="F57" s="2">
        <v>1222.741935483871</v>
      </c>
      <c r="G57" s="2">
        <v>1.096774193548387</v>
      </c>
      <c r="H57" s="2">
        <v>174.67741935483872</v>
      </c>
      <c r="I57" s="2">
        <v>7</v>
      </c>
      <c r="J57" s="2">
        <v>532</v>
      </c>
      <c r="K57" s="2">
        <v>1</v>
      </c>
      <c r="L57" s="2">
        <v>76</v>
      </c>
      <c r="M57" s="2">
        <v>11.064516129032258</v>
      </c>
      <c r="N57" s="2">
        <v>840.90322580645159</v>
      </c>
      <c r="O57" s="2">
        <v>1.5806451612903225</v>
      </c>
      <c r="P57" s="2">
        <v>120.12903225806451</v>
      </c>
    </row>
    <row r="58" spans="1:16" x14ac:dyDescent="0.25">
      <c r="A58" s="45"/>
      <c r="B58" s="3" t="s">
        <v>306</v>
      </c>
      <c r="C58" t="s">
        <v>305</v>
      </c>
      <c r="D58">
        <v>762</v>
      </c>
      <c r="E58" s="2">
        <v>77.451612903225808</v>
      </c>
      <c r="F58" s="2">
        <v>13224.91935483871</v>
      </c>
      <c r="G58" s="2">
        <v>11.064516129032258</v>
      </c>
      <c r="H58" s="2">
        <v>1889.2741935483871</v>
      </c>
      <c r="I58" s="2">
        <v>76.183333333333337</v>
      </c>
      <c r="J58" s="2">
        <v>12639.316666666666</v>
      </c>
      <c r="K58" s="2">
        <v>10.883333333333333</v>
      </c>
      <c r="L58" s="2">
        <v>1805.6166666666666</v>
      </c>
      <c r="M58" s="2">
        <v>92.693548387096769</v>
      </c>
      <c r="N58" s="2">
        <v>15004.274193548386</v>
      </c>
      <c r="O58" s="2">
        <v>13.241935483870968</v>
      </c>
      <c r="P58" s="2">
        <v>2143.4677419354839</v>
      </c>
    </row>
    <row r="59" spans="1:16" x14ac:dyDescent="0.25">
      <c r="A59" s="45"/>
      <c r="B59" s="3" t="s">
        <v>295</v>
      </c>
      <c r="C59" t="s">
        <v>294</v>
      </c>
      <c r="D59">
        <v>732</v>
      </c>
      <c r="E59" s="2">
        <v>1.8064516129032258</v>
      </c>
      <c r="F59" s="2">
        <v>281.80645161290323</v>
      </c>
      <c r="G59" s="2">
        <v>0.25806451612903225</v>
      </c>
      <c r="H59" s="2">
        <v>40.258064516129032</v>
      </c>
      <c r="I59" s="2">
        <v>2.1</v>
      </c>
      <c r="J59" s="2">
        <v>334.59999999999997</v>
      </c>
      <c r="K59" s="2">
        <v>0.3</v>
      </c>
      <c r="L59" s="2">
        <v>47.8</v>
      </c>
      <c r="M59" s="2">
        <v>2.935483870967742</v>
      </c>
      <c r="N59" s="2">
        <v>485.03225806451616</v>
      </c>
      <c r="O59" s="2">
        <v>0.41935483870967744</v>
      </c>
      <c r="P59" s="2">
        <v>69.290322580645167</v>
      </c>
    </row>
    <row r="60" spans="1:16" x14ac:dyDescent="0.25">
      <c r="A60" s="45"/>
      <c r="B60" s="3" t="s">
        <v>312</v>
      </c>
      <c r="C60" t="s">
        <v>311</v>
      </c>
      <c r="D60">
        <v>843</v>
      </c>
      <c r="E60" s="2">
        <v>3.8387096774193545</v>
      </c>
      <c r="F60" s="2">
        <v>639.48387096774195</v>
      </c>
      <c r="G60" s="2">
        <v>0.54838709677419351</v>
      </c>
      <c r="H60" s="2">
        <v>91.354838709677423</v>
      </c>
      <c r="I60" s="2">
        <v>2.1</v>
      </c>
      <c r="J60" s="2">
        <v>355.59999999999997</v>
      </c>
      <c r="K60" s="2">
        <v>0.3</v>
      </c>
      <c r="L60" s="2">
        <v>50.8</v>
      </c>
      <c r="M60" s="2">
        <v>2.032258064516129</v>
      </c>
      <c r="N60" s="2">
        <v>317.0322580645161</v>
      </c>
      <c r="O60" s="2">
        <v>0.29032258064516131</v>
      </c>
      <c r="P60" s="2">
        <v>45.29032258064516</v>
      </c>
    </row>
    <row r="61" spans="1:16" x14ac:dyDescent="0.25">
      <c r="A61" s="45"/>
      <c r="B61" s="3" t="s">
        <v>314</v>
      </c>
      <c r="C61" t="s">
        <v>313</v>
      </c>
      <c r="D61">
        <v>647</v>
      </c>
      <c r="E61" s="2">
        <v>3.8387096774193545</v>
      </c>
      <c r="F61" s="2">
        <v>571.96774193548379</v>
      </c>
      <c r="G61" s="2">
        <v>0.54838709677419351</v>
      </c>
      <c r="H61" s="2">
        <v>81.709677419354833</v>
      </c>
      <c r="I61" s="2">
        <v>3.9666666666666668</v>
      </c>
      <c r="J61" s="2">
        <v>591.0333333333333</v>
      </c>
      <c r="K61" s="2">
        <v>0.56666666666666665</v>
      </c>
      <c r="L61" s="2">
        <v>84.433333333333337</v>
      </c>
      <c r="M61" s="2">
        <v>2.032258064516129</v>
      </c>
      <c r="N61" s="2">
        <v>302.80645161290323</v>
      </c>
      <c r="O61" s="2">
        <v>0.29032258064516131</v>
      </c>
      <c r="P61" s="2">
        <v>43.258064516129032</v>
      </c>
    </row>
    <row r="62" spans="1:16" x14ac:dyDescent="0.25">
      <c r="A62" s="45"/>
      <c r="B62" s="3" t="s">
        <v>342</v>
      </c>
      <c r="C62" t="s">
        <v>341</v>
      </c>
      <c r="D62">
        <v>866</v>
      </c>
      <c r="E62" s="2">
        <v>133.79032258064515</v>
      </c>
      <c r="F62" s="2">
        <v>23569.33870967742</v>
      </c>
      <c r="G62" s="2">
        <v>19.112903225806452</v>
      </c>
      <c r="H62" s="2">
        <v>3367.0483870967741</v>
      </c>
      <c r="I62" s="2">
        <v>135.1</v>
      </c>
      <c r="J62" s="2">
        <v>23812.25</v>
      </c>
      <c r="K62" s="2">
        <v>19.3</v>
      </c>
      <c r="L62" s="2">
        <v>3401.75</v>
      </c>
      <c r="M62" s="2">
        <v>144.51612903225805</v>
      </c>
      <c r="N62" s="2">
        <v>25100.080645161288</v>
      </c>
      <c r="O62" s="2">
        <v>20.64516129032258</v>
      </c>
      <c r="P62" s="2">
        <v>3585.7258064516127</v>
      </c>
    </row>
    <row r="63" spans="1:16" x14ac:dyDescent="0.25">
      <c r="A63" s="45"/>
      <c r="B63" s="3" t="s">
        <v>412</v>
      </c>
      <c r="C63" t="s">
        <v>411</v>
      </c>
      <c r="D63">
        <v>948</v>
      </c>
      <c r="E63" s="2">
        <v>1.129032258064516</v>
      </c>
      <c r="F63" s="2">
        <v>85.806451612903231</v>
      </c>
      <c r="G63" s="2">
        <v>0.16129032258064516</v>
      </c>
      <c r="H63" s="2">
        <v>12.258064516129032</v>
      </c>
      <c r="I63" s="2"/>
      <c r="J63" s="2"/>
      <c r="K63" s="2"/>
      <c r="L63" s="2"/>
      <c r="M63" s="2"/>
      <c r="N63" s="2"/>
      <c r="O63" s="2"/>
      <c r="P63" s="2"/>
    </row>
    <row r="64" spans="1:16" x14ac:dyDescent="0.25">
      <c r="A64" s="45"/>
      <c r="B64" s="3" t="s">
        <v>423</v>
      </c>
      <c r="C64" t="s">
        <v>422</v>
      </c>
      <c r="D64">
        <v>992</v>
      </c>
      <c r="E64" s="2">
        <v>30.483870967741932</v>
      </c>
      <c r="F64" s="2">
        <v>4909.2580645161297</v>
      </c>
      <c r="G64" s="2">
        <v>4.354838709677419</v>
      </c>
      <c r="H64" s="2">
        <v>701.32258064516134</v>
      </c>
      <c r="I64" s="2">
        <v>27.3</v>
      </c>
      <c r="J64" s="2">
        <v>4384.8</v>
      </c>
      <c r="K64" s="2">
        <v>3.9</v>
      </c>
      <c r="L64" s="2">
        <v>626.4</v>
      </c>
      <c r="M64" s="2">
        <v>30.032258064516128</v>
      </c>
      <c r="N64" s="2">
        <v>5127.1612903225814</v>
      </c>
      <c r="O64" s="2">
        <v>4.290322580645161</v>
      </c>
      <c r="P64" s="2">
        <v>732.45161290322585</v>
      </c>
    </row>
    <row r="65" spans="1:16" ht="15.75" thickBot="1" x14ac:dyDescent="0.3">
      <c r="A65" s="45"/>
      <c r="B65" s="3" t="s">
        <v>380</v>
      </c>
      <c r="C65" t="s">
        <v>379</v>
      </c>
      <c r="D65">
        <v>735</v>
      </c>
      <c r="E65" s="2">
        <v>2.032258064516129</v>
      </c>
      <c r="F65" s="2">
        <v>302.80645161290323</v>
      </c>
      <c r="G65" s="2">
        <v>0.29032258064516131</v>
      </c>
      <c r="H65" s="2">
        <v>43.258064516129032</v>
      </c>
      <c r="I65" s="2">
        <v>2.1</v>
      </c>
      <c r="J65" s="2">
        <v>312.90000000000003</v>
      </c>
      <c r="K65" s="2">
        <v>0.3</v>
      </c>
      <c r="L65" s="2">
        <v>44.7</v>
      </c>
      <c r="M65" s="2">
        <v>1.8064516129032258</v>
      </c>
      <c r="N65" s="2">
        <v>269.16129032258067</v>
      </c>
      <c r="O65" s="2">
        <v>0.25806451612903225</v>
      </c>
      <c r="P65" s="2">
        <v>38.451612903225808</v>
      </c>
    </row>
    <row r="66" spans="1:16" ht="15.75" thickBot="1" x14ac:dyDescent="0.3">
      <c r="A66" s="9" t="s">
        <v>462</v>
      </c>
      <c r="B66" s="10"/>
      <c r="C66" s="10"/>
      <c r="D66" s="10"/>
      <c r="E66" s="11">
        <v>618.25806451612902</v>
      </c>
      <c r="F66" s="11">
        <v>104548.95161290326</v>
      </c>
      <c r="G66" s="11">
        <v>88.322580645161295</v>
      </c>
      <c r="H66" s="11">
        <v>14935.564516129029</v>
      </c>
      <c r="I66" s="11">
        <v>591.38333333333355</v>
      </c>
      <c r="J66" s="11">
        <v>99247.283333333326</v>
      </c>
      <c r="K66" s="11">
        <v>84.483333333333306</v>
      </c>
      <c r="L66" s="11">
        <v>14178.183333333332</v>
      </c>
      <c r="M66" s="11">
        <v>678.4354838709678</v>
      </c>
      <c r="N66" s="11">
        <v>112956.96774193547</v>
      </c>
      <c r="O66" s="11">
        <v>96.919354838709694</v>
      </c>
      <c r="P66" s="13">
        <v>16136.709677419356</v>
      </c>
    </row>
    <row r="67" spans="1:16" x14ac:dyDescent="0.25">
      <c r="A67" s="3" t="s">
        <v>463</v>
      </c>
      <c r="B67" s="3" t="s">
        <v>326</v>
      </c>
      <c r="C67" t="s">
        <v>325</v>
      </c>
      <c r="D67">
        <v>1069</v>
      </c>
      <c r="E67" s="2">
        <v>47.41935483870968</v>
      </c>
      <c r="F67" s="2">
        <v>8059.709677419356</v>
      </c>
      <c r="G67" s="2">
        <v>6.774193548387097</v>
      </c>
      <c r="H67" s="2">
        <v>1151.3870967741937</v>
      </c>
      <c r="I67" s="2">
        <v>45.966666666666669</v>
      </c>
      <c r="J67" s="2">
        <v>7807.333333333333</v>
      </c>
      <c r="K67" s="2">
        <v>6.5666666666666664</v>
      </c>
      <c r="L67" s="2">
        <v>1115.3333333333333</v>
      </c>
      <c r="M67" s="2">
        <v>45.161290322580641</v>
      </c>
      <c r="N67" s="2">
        <v>7925.1290322580653</v>
      </c>
      <c r="O67" s="2">
        <v>6.4516129032258061</v>
      </c>
      <c r="P67" s="2">
        <v>1132.1612903225807</v>
      </c>
    </row>
    <row r="68" spans="1:16" x14ac:dyDescent="0.25">
      <c r="A68" s="45"/>
      <c r="B68" s="3" t="s">
        <v>123</v>
      </c>
      <c r="C68" t="s">
        <v>122</v>
      </c>
      <c r="D68">
        <v>1090</v>
      </c>
      <c r="E68" s="2">
        <v>57.241935483870968</v>
      </c>
      <c r="F68" s="2">
        <v>9189.0806451612898</v>
      </c>
      <c r="G68" s="2">
        <v>8.17741935483871</v>
      </c>
      <c r="H68" s="2">
        <v>1312.7258064516129</v>
      </c>
      <c r="I68" s="2">
        <v>59.616666666666674</v>
      </c>
      <c r="J68" s="2">
        <v>9772</v>
      </c>
      <c r="K68" s="2">
        <v>8.5166666666666675</v>
      </c>
      <c r="L68" s="2">
        <v>1396</v>
      </c>
      <c r="M68" s="2">
        <v>77.677419354838719</v>
      </c>
      <c r="N68" s="2">
        <v>12470.161290322581</v>
      </c>
      <c r="O68" s="2">
        <v>11.096774193548388</v>
      </c>
      <c r="P68" s="2">
        <v>1781.4516129032259</v>
      </c>
    </row>
    <row r="69" spans="1:16" x14ac:dyDescent="0.25">
      <c r="A69" s="45"/>
      <c r="B69" s="3" t="s">
        <v>133</v>
      </c>
      <c r="C69" t="s">
        <v>132</v>
      </c>
      <c r="D69">
        <v>1048</v>
      </c>
      <c r="E69" s="2">
        <v>2.032258064516129</v>
      </c>
      <c r="F69" s="2">
        <v>337.35483870967744</v>
      </c>
      <c r="G69" s="2">
        <v>0.29032258064516131</v>
      </c>
      <c r="H69" s="2">
        <v>48.193548387096776</v>
      </c>
      <c r="I69" s="2">
        <v>2.1</v>
      </c>
      <c r="J69" s="2">
        <v>362.59999999999997</v>
      </c>
      <c r="K69" s="2">
        <v>0.3</v>
      </c>
      <c r="L69" s="2">
        <v>51.8</v>
      </c>
      <c r="M69" s="2">
        <v>3.6129032258064515</v>
      </c>
      <c r="N69" s="2">
        <v>631.35483870967732</v>
      </c>
      <c r="O69" s="2">
        <v>0.5161290322580645</v>
      </c>
      <c r="P69" s="2">
        <v>90.193548387096769</v>
      </c>
    </row>
    <row r="70" spans="1:16" x14ac:dyDescent="0.25">
      <c r="A70" s="45"/>
      <c r="B70" s="3" t="s">
        <v>145</v>
      </c>
      <c r="C70" t="s">
        <v>144</v>
      </c>
      <c r="D70">
        <v>1320</v>
      </c>
      <c r="E70" s="2">
        <v>3.161290322580645</v>
      </c>
      <c r="F70" s="2">
        <v>513.48387096774195</v>
      </c>
      <c r="G70" s="2">
        <v>0.45161290322580644</v>
      </c>
      <c r="H70" s="2">
        <v>73.354838709677423</v>
      </c>
      <c r="I70" s="2">
        <v>2.1</v>
      </c>
      <c r="J70" s="2">
        <v>362.59999999999997</v>
      </c>
      <c r="K70" s="2">
        <v>0.3</v>
      </c>
      <c r="L70" s="2">
        <v>51.8</v>
      </c>
      <c r="M70" s="2">
        <v>2.032258064516129</v>
      </c>
      <c r="N70" s="2">
        <v>330.58064516129031</v>
      </c>
      <c r="O70" s="2">
        <v>0.29032258064516131</v>
      </c>
      <c r="P70" s="2">
        <v>47.225806451612904</v>
      </c>
    </row>
    <row r="71" spans="1:16" x14ac:dyDescent="0.25">
      <c r="A71" s="45"/>
      <c r="B71" s="3" t="s">
        <v>165</v>
      </c>
      <c r="C71" t="s">
        <v>164</v>
      </c>
      <c r="D71">
        <v>1067</v>
      </c>
      <c r="E71" s="2">
        <v>56.677419354838719</v>
      </c>
      <c r="F71" s="2">
        <v>9011.709677419356</v>
      </c>
      <c r="G71" s="2">
        <v>8.0967741935483879</v>
      </c>
      <c r="H71" s="2">
        <v>1287.3870967741937</v>
      </c>
      <c r="I71" s="2">
        <v>51.216666666666669</v>
      </c>
      <c r="J71" s="2">
        <v>8410.3833333333332</v>
      </c>
      <c r="K71" s="2">
        <v>7.3166666666666664</v>
      </c>
      <c r="L71" s="2">
        <v>1201.4833333333333</v>
      </c>
      <c r="M71" s="2">
        <v>59.387096774193552</v>
      </c>
      <c r="N71" s="2">
        <v>9446.1612903225814</v>
      </c>
      <c r="O71" s="2">
        <v>8.4838709677419359</v>
      </c>
      <c r="P71" s="2">
        <v>1349.4516129032259</v>
      </c>
    </row>
    <row r="72" spans="1:16" x14ac:dyDescent="0.25">
      <c r="A72" s="45"/>
      <c r="B72" s="3" t="s">
        <v>163</v>
      </c>
      <c r="C72" t="s">
        <v>162</v>
      </c>
      <c r="D72">
        <v>1055</v>
      </c>
      <c r="E72" s="2">
        <v>123.17741935483872</v>
      </c>
      <c r="F72" s="2">
        <v>23684.951612903227</v>
      </c>
      <c r="G72" s="2">
        <v>17.596774193548388</v>
      </c>
      <c r="H72" s="2">
        <v>3383.5645161290322</v>
      </c>
      <c r="I72" s="2">
        <v>118.29999999999998</v>
      </c>
      <c r="J72" s="2">
        <v>22778</v>
      </c>
      <c r="K72" s="2">
        <v>16.899999999999999</v>
      </c>
      <c r="L72" s="2">
        <v>3254</v>
      </c>
      <c r="M72" s="2">
        <v>126.90322580645162</v>
      </c>
      <c r="N72" s="2">
        <v>24023.322580645163</v>
      </c>
      <c r="O72" s="2">
        <v>18.129032258064516</v>
      </c>
      <c r="P72" s="2">
        <v>3431.9032258064517</v>
      </c>
    </row>
    <row r="73" spans="1:16" x14ac:dyDescent="0.25">
      <c r="A73" s="45"/>
      <c r="B73" s="3" t="s">
        <v>169</v>
      </c>
      <c r="C73" t="s">
        <v>168</v>
      </c>
      <c r="D73">
        <v>1216</v>
      </c>
      <c r="E73" s="2">
        <v>10.838709677419354</v>
      </c>
      <c r="F73" s="2">
        <v>1832.8709677419354</v>
      </c>
      <c r="G73" s="2">
        <v>1.5483870967741935</v>
      </c>
      <c r="H73" s="2">
        <v>261.83870967741933</v>
      </c>
      <c r="I73" s="2">
        <v>11.200000000000001</v>
      </c>
      <c r="J73" s="2">
        <v>1936.2000000000003</v>
      </c>
      <c r="K73" s="2">
        <v>1.6</v>
      </c>
      <c r="L73" s="2">
        <v>276.60000000000002</v>
      </c>
      <c r="M73" s="2">
        <v>11.064516129032258</v>
      </c>
      <c r="N73" s="2">
        <v>1814.8064516129032</v>
      </c>
      <c r="O73" s="2">
        <v>1.5806451612903225</v>
      </c>
      <c r="P73" s="2">
        <v>259.25806451612902</v>
      </c>
    </row>
    <row r="74" spans="1:16" x14ac:dyDescent="0.25">
      <c r="A74" s="45"/>
      <c r="B74" s="3" t="s">
        <v>181</v>
      </c>
      <c r="C74" t="s">
        <v>180</v>
      </c>
      <c r="D74">
        <v>1205</v>
      </c>
      <c r="E74" s="2">
        <v>3.161290322580645</v>
      </c>
      <c r="F74" s="2">
        <v>506.70967741935488</v>
      </c>
      <c r="G74" s="2">
        <v>0.45161290322580644</v>
      </c>
      <c r="H74" s="2">
        <v>72.387096774193552</v>
      </c>
      <c r="I74" s="2">
        <v>2.1</v>
      </c>
      <c r="J74" s="2">
        <v>348.59999999999997</v>
      </c>
      <c r="K74" s="2">
        <v>0.3</v>
      </c>
      <c r="L74" s="2">
        <v>49.8</v>
      </c>
      <c r="M74" s="2">
        <v>2.032258064516129</v>
      </c>
      <c r="N74" s="2">
        <v>344.12903225806451</v>
      </c>
      <c r="O74" s="2">
        <v>0.29032258064516131</v>
      </c>
      <c r="P74" s="2">
        <v>49.161290322580648</v>
      </c>
    </row>
    <row r="75" spans="1:16" x14ac:dyDescent="0.25">
      <c r="A75" s="45"/>
      <c r="B75" s="3" t="s">
        <v>346</v>
      </c>
      <c r="C75" t="s">
        <v>345</v>
      </c>
      <c r="D75">
        <v>1104</v>
      </c>
      <c r="E75" s="2">
        <v>3.8387096774193545</v>
      </c>
      <c r="F75" s="2">
        <v>605.61290322580646</v>
      </c>
      <c r="G75" s="2">
        <v>0.54838709677419351</v>
      </c>
      <c r="H75" s="2">
        <v>86.516129032258064</v>
      </c>
      <c r="I75" s="2">
        <v>2.1</v>
      </c>
      <c r="J75" s="2">
        <v>327.59999999999997</v>
      </c>
      <c r="K75" s="2">
        <v>0.3</v>
      </c>
      <c r="L75" s="2">
        <v>46.8</v>
      </c>
      <c r="M75" s="2">
        <v>2.032258064516129</v>
      </c>
      <c r="N75" s="2">
        <v>323.80645161290323</v>
      </c>
      <c r="O75" s="2">
        <v>0.29032258064516131</v>
      </c>
      <c r="P75" s="2">
        <v>46.258064516129032</v>
      </c>
    </row>
    <row r="76" spans="1:16" x14ac:dyDescent="0.25">
      <c r="A76" s="45"/>
      <c r="B76" s="3" t="s">
        <v>394</v>
      </c>
      <c r="C76" t="s">
        <v>393</v>
      </c>
      <c r="D76">
        <v>1289</v>
      </c>
      <c r="E76" s="2">
        <v>10.838709677419354</v>
      </c>
      <c r="F76" s="2">
        <v>2387</v>
      </c>
      <c r="G76" s="2">
        <v>1.5483870967741935</v>
      </c>
      <c r="H76" s="2">
        <v>341</v>
      </c>
      <c r="I76" s="2">
        <v>11.200000000000001</v>
      </c>
      <c r="J76" s="2">
        <v>2563.8666666666668</v>
      </c>
      <c r="K76" s="2">
        <v>1.6</v>
      </c>
      <c r="L76" s="2">
        <v>366.26666666666665</v>
      </c>
      <c r="M76" s="2">
        <v>9.0322580645161281</v>
      </c>
      <c r="N76" s="2">
        <v>2030</v>
      </c>
      <c r="O76" s="2">
        <v>1.2903225806451613</v>
      </c>
      <c r="P76" s="2">
        <v>290</v>
      </c>
    </row>
    <row r="77" spans="1:16" x14ac:dyDescent="0.25">
      <c r="A77" s="45"/>
      <c r="B77" s="3" t="s">
        <v>195</v>
      </c>
      <c r="C77" t="s">
        <v>194</v>
      </c>
      <c r="D77">
        <v>1230</v>
      </c>
      <c r="E77" s="2">
        <v>2.032258064516129</v>
      </c>
      <c r="F77" s="2">
        <v>317.0322580645161</v>
      </c>
      <c r="G77" s="2">
        <v>0.29032258064516131</v>
      </c>
      <c r="H77" s="2">
        <v>45.29032258064516</v>
      </c>
      <c r="I77" s="2">
        <v>2.1</v>
      </c>
      <c r="J77" s="2">
        <v>362.59999999999997</v>
      </c>
      <c r="K77" s="2">
        <v>0.3</v>
      </c>
      <c r="L77" s="2">
        <v>51.8</v>
      </c>
      <c r="M77" s="2">
        <v>2.032258064516129</v>
      </c>
      <c r="N77" s="2">
        <v>330.58064516129031</v>
      </c>
      <c r="O77" s="2">
        <v>0.29032258064516131</v>
      </c>
      <c r="P77" s="2">
        <v>47.225806451612904</v>
      </c>
    </row>
    <row r="78" spans="1:16" x14ac:dyDescent="0.25">
      <c r="A78" s="45"/>
      <c r="B78" s="3" t="s">
        <v>209</v>
      </c>
      <c r="C78" t="s">
        <v>208</v>
      </c>
      <c r="D78">
        <v>1235</v>
      </c>
      <c r="E78" s="2">
        <v>41.322580645161288</v>
      </c>
      <c r="F78" s="2">
        <v>6754.5483870967737</v>
      </c>
      <c r="G78" s="2">
        <v>5.903225806451613</v>
      </c>
      <c r="H78" s="2">
        <v>964.93548387096769</v>
      </c>
      <c r="I78" s="2">
        <v>36.516666666666666</v>
      </c>
      <c r="J78" s="2">
        <v>6186.3666666666668</v>
      </c>
      <c r="K78" s="2">
        <v>5.2166666666666668</v>
      </c>
      <c r="L78" s="2">
        <v>883.76666666666665</v>
      </c>
      <c r="M78" s="2">
        <v>38.387096774193544</v>
      </c>
      <c r="N78" s="2">
        <v>6233.6129032258068</v>
      </c>
      <c r="O78" s="2">
        <v>5.4838709677419351</v>
      </c>
      <c r="P78" s="2">
        <v>890.51612903225805</v>
      </c>
    </row>
    <row r="79" spans="1:16" x14ac:dyDescent="0.25">
      <c r="A79" s="45"/>
      <c r="B79" s="3" t="s">
        <v>211</v>
      </c>
      <c r="C79" t="s">
        <v>210</v>
      </c>
      <c r="D79">
        <v>1222</v>
      </c>
      <c r="E79" s="2">
        <v>87.5</v>
      </c>
      <c r="F79" s="2">
        <v>16191.677419354837</v>
      </c>
      <c r="G79" s="2">
        <v>12.5</v>
      </c>
      <c r="H79" s="2">
        <v>2313.0967741935483</v>
      </c>
      <c r="I79" s="2">
        <v>76.766666666666666</v>
      </c>
      <c r="J79" s="2">
        <v>14494.433333333332</v>
      </c>
      <c r="K79" s="2">
        <v>10.966666666666667</v>
      </c>
      <c r="L79" s="2">
        <v>2070.6333333333332</v>
      </c>
      <c r="M79" s="2">
        <v>87.387096774193552</v>
      </c>
      <c r="N79" s="2">
        <v>15496.758064516131</v>
      </c>
      <c r="O79" s="2">
        <v>12.483870967741936</v>
      </c>
      <c r="P79" s="2">
        <v>2213.8225806451615</v>
      </c>
    </row>
    <row r="80" spans="1:16" x14ac:dyDescent="0.25">
      <c r="A80" s="45"/>
      <c r="B80" s="3" t="s">
        <v>237</v>
      </c>
      <c r="C80" t="s">
        <v>236</v>
      </c>
      <c r="D80">
        <v>1294</v>
      </c>
      <c r="E80" s="2">
        <v>6.5483870967741931</v>
      </c>
      <c r="F80" s="2">
        <v>950.87096774193549</v>
      </c>
      <c r="G80" s="2">
        <v>0.93548387096774188</v>
      </c>
      <c r="H80" s="2">
        <v>135.83870967741936</v>
      </c>
      <c r="I80" s="2">
        <v>5.1333333333333329</v>
      </c>
      <c r="J80" s="2">
        <v>749</v>
      </c>
      <c r="K80" s="2">
        <v>0.73333333333333328</v>
      </c>
      <c r="L80" s="2">
        <v>107</v>
      </c>
      <c r="M80" s="2">
        <v>7</v>
      </c>
      <c r="N80" s="2">
        <v>1062.4193548387098</v>
      </c>
      <c r="O80" s="2">
        <v>1</v>
      </c>
      <c r="P80" s="2">
        <v>151.7741935483871</v>
      </c>
    </row>
    <row r="81" spans="1:16" x14ac:dyDescent="0.25">
      <c r="A81" s="45"/>
      <c r="B81" s="3" t="s">
        <v>231</v>
      </c>
      <c r="C81" t="s">
        <v>230</v>
      </c>
      <c r="D81">
        <v>1093</v>
      </c>
      <c r="E81" s="2">
        <v>2.032258064516129</v>
      </c>
      <c r="F81" s="2">
        <v>337.35483870967744</v>
      </c>
      <c r="G81" s="2">
        <v>0.29032258064516131</v>
      </c>
      <c r="H81" s="2">
        <v>48.193548387096776</v>
      </c>
      <c r="I81" s="2">
        <v>2.8000000000000003</v>
      </c>
      <c r="J81" s="2">
        <v>443.8</v>
      </c>
      <c r="K81" s="2">
        <v>0.4</v>
      </c>
      <c r="L81" s="2">
        <v>63.4</v>
      </c>
      <c r="M81" s="2">
        <v>2.032258064516129</v>
      </c>
      <c r="N81" s="2">
        <v>330.58064516129031</v>
      </c>
      <c r="O81" s="2">
        <v>0.29032258064516131</v>
      </c>
      <c r="P81" s="2">
        <v>47.225806451612904</v>
      </c>
    </row>
    <row r="82" spans="1:16" x14ac:dyDescent="0.25">
      <c r="A82" s="45"/>
      <c r="B82" s="3" t="s">
        <v>225</v>
      </c>
      <c r="C82" t="s">
        <v>224</v>
      </c>
      <c r="D82">
        <v>1139</v>
      </c>
      <c r="E82" s="2">
        <v>41.887096774193544</v>
      </c>
      <c r="F82" s="2">
        <v>6847.6935483870966</v>
      </c>
      <c r="G82" s="2">
        <v>5.9838709677419351</v>
      </c>
      <c r="H82" s="2">
        <v>978.24193548387098</v>
      </c>
      <c r="I82" s="2">
        <v>39.550000000000004</v>
      </c>
      <c r="J82" s="2">
        <v>6529.95</v>
      </c>
      <c r="K82" s="2">
        <v>5.65</v>
      </c>
      <c r="L82" s="2">
        <v>932.85</v>
      </c>
      <c r="M82" s="2">
        <v>46.516129032258064</v>
      </c>
      <c r="N82" s="2">
        <v>7585.0645161290322</v>
      </c>
      <c r="O82" s="2">
        <v>6.645161290322581</v>
      </c>
      <c r="P82" s="2">
        <v>1083.5806451612902</v>
      </c>
    </row>
    <row r="83" spans="1:16" x14ac:dyDescent="0.25">
      <c r="A83" s="45"/>
      <c r="B83" s="3" t="s">
        <v>251</v>
      </c>
      <c r="C83" t="s">
        <v>250</v>
      </c>
      <c r="D83">
        <v>1416</v>
      </c>
      <c r="E83" s="2">
        <v>18.741935483870968</v>
      </c>
      <c r="F83" s="2">
        <v>3200.1290322580649</v>
      </c>
      <c r="G83" s="2">
        <v>2.6774193548387095</v>
      </c>
      <c r="H83" s="2">
        <v>457.16129032258067</v>
      </c>
      <c r="I83" s="2">
        <v>13.766666666666666</v>
      </c>
      <c r="J83" s="2">
        <v>2428.5333333333333</v>
      </c>
      <c r="K83" s="2">
        <v>1.9666666666666666</v>
      </c>
      <c r="L83" s="2">
        <v>346.93333333333334</v>
      </c>
      <c r="M83" s="2">
        <v>9.0322580645161281</v>
      </c>
      <c r="N83" s="2">
        <v>1557.6129032258066</v>
      </c>
      <c r="O83" s="2">
        <v>1.2903225806451613</v>
      </c>
      <c r="P83" s="2">
        <v>222.51612903225808</v>
      </c>
    </row>
    <row r="84" spans="1:16" x14ac:dyDescent="0.25">
      <c r="A84" s="45"/>
      <c r="B84" s="3" t="s">
        <v>247</v>
      </c>
      <c r="C84" t="s">
        <v>246</v>
      </c>
      <c r="D84">
        <v>1210</v>
      </c>
      <c r="E84" s="2">
        <v>5.870967741935484</v>
      </c>
      <c r="F84" s="2">
        <v>936.19354838709683</v>
      </c>
      <c r="G84" s="2">
        <v>0.83870967741935487</v>
      </c>
      <c r="H84" s="2">
        <v>133.74193548387098</v>
      </c>
      <c r="I84" s="2">
        <v>7.9333333333333336</v>
      </c>
      <c r="J84" s="2">
        <v>1307.6000000000001</v>
      </c>
      <c r="K84" s="2">
        <v>1.1333333333333333</v>
      </c>
      <c r="L84" s="2">
        <v>186.8</v>
      </c>
      <c r="M84" s="2">
        <v>7</v>
      </c>
      <c r="N84" s="2">
        <v>1220.7096774193546</v>
      </c>
      <c r="O84" s="2">
        <v>1</v>
      </c>
      <c r="P84" s="2">
        <v>174.38709677419354</v>
      </c>
    </row>
    <row r="85" spans="1:16" x14ac:dyDescent="0.25">
      <c r="A85" s="45"/>
      <c r="B85" s="3" t="s">
        <v>267</v>
      </c>
      <c r="C85" t="s">
        <v>266</v>
      </c>
      <c r="D85">
        <v>1377</v>
      </c>
      <c r="E85" s="2">
        <v>2.032258064516129</v>
      </c>
      <c r="F85" s="2">
        <v>317.0322580645161</v>
      </c>
      <c r="G85" s="2">
        <v>0.29032258064516131</v>
      </c>
      <c r="H85" s="2">
        <v>45.29032258064516</v>
      </c>
      <c r="I85" s="2">
        <v>2.1</v>
      </c>
      <c r="J85" s="2">
        <v>355.59999999999997</v>
      </c>
      <c r="K85" s="2">
        <v>0.3</v>
      </c>
      <c r="L85" s="2">
        <v>50.8</v>
      </c>
      <c r="M85" s="2">
        <v>2.032258064516129</v>
      </c>
      <c r="N85" s="2">
        <v>317.0322580645161</v>
      </c>
      <c r="O85" s="2">
        <v>0.29032258064516131</v>
      </c>
      <c r="P85" s="2">
        <v>45.29032258064516</v>
      </c>
    </row>
    <row r="86" spans="1:16" x14ac:dyDescent="0.25">
      <c r="A86" s="45"/>
      <c r="B86" s="3" t="s">
        <v>263</v>
      </c>
      <c r="C86" t="s">
        <v>262</v>
      </c>
      <c r="D86">
        <v>1098</v>
      </c>
      <c r="E86" s="2">
        <v>2.032258064516129</v>
      </c>
      <c r="F86" s="2">
        <v>323.80645161290323</v>
      </c>
      <c r="G86" s="2">
        <v>0.29032258064516131</v>
      </c>
      <c r="H86" s="2">
        <v>46.258064516129032</v>
      </c>
      <c r="I86" s="2">
        <v>2.1</v>
      </c>
      <c r="J86" s="2">
        <v>341.59999999999997</v>
      </c>
      <c r="K86" s="2">
        <v>0.3</v>
      </c>
      <c r="L86" s="2">
        <v>48.8</v>
      </c>
      <c r="M86" s="2">
        <v>2.032258064516129</v>
      </c>
      <c r="N86" s="2">
        <v>330.58064516129031</v>
      </c>
      <c r="O86" s="2">
        <v>0.29032258064516131</v>
      </c>
      <c r="P86" s="2">
        <v>47.225806451612904</v>
      </c>
    </row>
    <row r="87" spans="1:16" x14ac:dyDescent="0.25">
      <c r="A87" s="45"/>
      <c r="B87" s="3" t="s">
        <v>261</v>
      </c>
      <c r="C87" t="s">
        <v>260</v>
      </c>
      <c r="D87">
        <v>1300</v>
      </c>
      <c r="E87" s="2">
        <v>69.096774193548384</v>
      </c>
      <c r="F87" s="2">
        <v>12754.564516129032</v>
      </c>
      <c r="G87" s="2">
        <v>9.870967741935484</v>
      </c>
      <c r="H87" s="2">
        <v>1822.0806451612902</v>
      </c>
      <c r="I87" s="2">
        <v>63.350000000000009</v>
      </c>
      <c r="J87" s="2">
        <v>11580.333333333332</v>
      </c>
      <c r="K87" s="2">
        <v>9.0500000000000007</v>
      </c>
      <c r="L87" s="2">
        <v>1654.3333333333333</v>
      </c>
      <c r="M87" s="2">
        <v>81.403225806451616</v>
      </c>
      <c r="N87" s="2">
        <v>14919.483870967742</v>
      </c>
      <c r="O87" s="2">
        <v>11.629032258064516</v>
      </c>
      <c r="P87" s="2">
        <v>2131.3548387096776</v>
      </c>
    </row>
    <row r="88" spans="1:16" x14ac:dyDescent="0.25">
      <c r="A88" s="45"/>
      <c r="B88" s="3" t="s">
        <v>400</v>
      </c>
      <c r="C88" t="s">
        <v>399</v>
      </c>
      <c r="D88">
        <v>1128</v>
      </c>
      <c r="E88" s="2">
        <v>7</v>
      </c>
      <c r="F88" s="2">
        <v>1610</v>
      </c>
      <c r="G88" s="2">
        <v>1</v>
      </c>
      <c r="H88" s="2">
        <v>230</v>
      </c>
      <c r="I88" s="2">
        <v>7.7000000000000011</v>
      </c>
      <c r="J88" s="2">
        <v>1761.6666666666665</v>
      </c>
      <c r="K88" s="2">
        <v>1.1000000000000001</v>
      </c>
      <c r="L88" s="2">
        <v>251.66666666666666</v>
      </c>
      <c r="M88" s="2">
        <v>4.064516129032258</v>
      </c>
      <c r="N88" s="2">
        <v>963.29032258064524</v>
      </c>
      <c r="O88" s="2">
        <v>0.58064516129032262</v>
      </c>
      <c r="P88" s="2">
        <v>137.61290322580646</v>
      </c>
    </row>
    <row r="89" spans="1:16" x14ac:dyDescent="0.25">
      <c r="A89" s="45"/>
      <c r="B89" s="3" t="s">
        <v>285</v>
      </c>
      <c r="C89" t="s">
        <v>284</v>
      </c>
      <c r="D89">
        <v>1099</v>
      </c>
      <c r="E89" s="2">
        <v>17.612903225806452</v>
      </c>
      <c r="F89" s="2">
        <v>2876.322580645161</v>
      </c>
      <c r="G89" s="2">
        <v>2.5161290322580645</v>
      </c>
      <c r="H89" s="2">
        <v>410.90322580645159</v>
      </c>
      <c r="I89" s="2">
        <v>17.033333333333331</v>
      </c>
      <c r="J89" s="2">
        <v>2670.9666666666667</v>
      </c>
      <c r="K89" s="2">
        <v>2.4333333333333331</v>
      </c>
      <c r="L89" s="2">
        <v>381.56666666666666</v>
      </c>
      <c r="M89" s="2">
        <v>22.129032258064516</v>
      </c>
      <c r="N89" s="2">
        <v>3612.677419354839</v>
      </c>
      <c r="O89" s="2">
        <v>3.161290322580645</v>
      </c>
      <c r="P89" s="2">
        <v>516.09677419354841</v>
      </c>
    </row>
    <row r="90" spans="1:16" x14ac:dyDescent="0.25">
      <c r="A90" s="45"/>
      <c r="B90" s="3" t="s">
        <v>297</v>
      </c>
      <c r="C90" t="s">
        <v>296</v>
      </c>
      <c r="D90">
        <v>1413</v>
      </c>
      <c r="E90" s="2">
        <v>1.8064516129032258</v>
      </c>
      <c r="F90" s="2">
        <v>288.58064516129031</v>
      </c>
      <c r="G90" s="2">
        <v>0.25806451612903225</v>
      </c>
      <c r="H90" s="2">
        <v>41.225806451612904</v>
      </c>
      <c r="I90" s="2">
        <v>2.1</v>
      </c>
      <c r="J90" s="2">
        <v>327.59999999999997</v>
      </c>
      <c r="K90" s="2">
        <v>0.3</v>
      </c>
      <c r="L90" s="2">
        <v>46.8</v>
      </c>
      <c r="M90" s="2">
        <v>2.032258064516129</v>
      </c>
      <c r="N90" s="2">
        <v>337.35483870967744</v>
      </c>
      <c r="O90" s="2">
        <v>0.29032258064516131</v>
      </c>
      <c r="P90" s="2">
        <v>48.193548387096776</v>
      </c>
    </row>
    <row r="91" spans="1:16" x14ac:dyDescent="0.25">
      <c r="A91" s="45"/>
      <c r="B91" s="3" t="s">
        <v>320</v>
      </c>
      <c r="C91" t="s">
        <v>319</v>
      </c>
      <c r="D91">
        <v>1456</v>
      </c>
      <c r="E91" s="2">
        <v>2.032258064516129</v>
      </c>
      <c r="F91" s="2">
        <v>337.35483870967744</v>
      </c>
      <c r="G91" s="2">
        <v>0.29032258064516131</v>
      </c>
      <c r="H91" s="2">
        <v>48.193548387096776</v>
      </c>
      <c r="I91" s="2">
        <v>2.1</v>
      </c>
      <c r="J91" s="2">
        <v>327.59999999999997</v>
      </c>
      <c r="K91" s="2">
        <v>0.3</v>
      </c>
      <c r="L91" s="2">
        <v>46.8</v>
      </c>
      <c r="M91" s="2">
        <v>2.032258064516129</v>
      </c>
      <c r="N91" s="2">
        <v>378</v>
      </c>
      <c r="O91" s="2">
        <v>0.29032258064516131</v>
      </c>
      <c r="P91" s="2">
        <v>54</v>
      </c>
    </row>
    <row r="92" spans="1:16" x14ac:dyDescent="0.25">
      <c r="A92" s="45"/>
      <c r="B92" s="3" t="s">
        <v>352</v>
      </c>
      <c r="C92" t="s">
        <v>351</v>
      </c>
      <c r="D92">
        <v>1210</v>
      </c>
      <c r="E92" s="2">
        <v>1.8064516129032258</v>
      </c>
      <c r="F92" s="2">
        <v>288.58064516129031</v>
      </c>
      <c r="G92" s="2">
        <v>0.25806451612903225</v>
      </c>
      <c r="H92" s="2">
        <v>41.225806451612904</v>
      </c>
      <c r="I92" s="2">
        <v>2.1</v>
      </c>
      <c r="J92" s="2">
        <v>348.59999999999997</v>
      </c>
      <c r="K92" s="2">
        <v>0.3</v>
      </c>
      <c r="L92" s="2">
        <v>49.8</v>
      </c>
      <c r="M92" s="2">
        <v>2.032258064516129</v>
      </c>
      <c r="N92" s="2">
        <v>323.80645161290323</v>
      </c>
      <c r="O92" s="2">
        <v>0.29032258064516131</v>
      </c>
      <c r="P92" s="2">
        <v>46.258064516129032</v>
      </c>
    </row>
    <row r="93" spans="1:16" x14ac:dyDescent="0.25">
      <c r="A93" s="45"/>
      <c r="B93" s="3" t="s">
        <v>344</v>
      </c>
      <c r="C93" t="s">
        <v>343</v>
      </c>
      <c r="D93">
        <v>1243</v>
      </c>
      <c r="E93" s="2">
        <v>1.8064516129032258</v>
      </c>
      <c r="F93" s="2">
        <v>295.35483870967744</v>
      </c>
      <c r="G93" s="2">
        <v>0.25806451612903225</v>
      </c>
      <c r="H93" s="2">
        <v>42.193548387096776</v>
      </c>
      <c r="I93" s="2">
        <v>2.333333333333333</v>
      </c>
      <c r="J93" s="2">
        <v>392</v>
      </c>
      <c r="K93" s="2">
        <v>0.33333333333333331</v>
      </c>
      <c r="L93" s="2">
        <v>56</v>
      </c>
      <c r="M93" s="2">
        <v>2.032258064516129</v>
      </c>
      <c r="N93" s="2">
        <v>371.22580645161293</v>
      </c>
      <c r="O93" s="2">
        <v>0.29032258064516131</v>
      </c>
      <c r="P93" s="2">
        <v>53.032258064516128</v>
      </c>
    </row>
    <row r="94" spans="1:16" x14ac:dyDescent="0.25">
      <c r="A94" s="45"/>
      <c r="B94" s="3" t="s">
        <v>354</v>
      </c>
      <c r="C94" t="s">
        <v>353</v>
      </c>
      <c r="D94">
        <v>1372</v>
      </c>
      <c r="E94" s="2">
        <v>40.645161290322584</v>
      </c>
      <c r="F94" s="2">
        <v>6565.7741935483873</v>
      </c>
      <c r="G94" s="2">
        <v>5.806451612903226</v>
      </c>
      <c r="H94" s="2">
        <v>937.9677419354839</v>
      </c>
      <c r="I94" s="2">
        <v>38.033333333333331</v>
      </c>
      <c r="J94" s="2">
        <v>6495.0666666666666</v>
      </c>
      <c r="K94" s="2">
        <v>5.4333333333333336</v>
      </c>
      <c r="L94" s="2">
        <v>927.86666666666667</v>
      </c>
      <c r="M94" s="2">
        <v>39.741935483870968</v>
      </c>
      <c r="N94" s="2">
        <v>6653.3870967741932</v>
      </c>
      <c r="O94" s="2">
        <v>5.67741935483871</v>
      </c>
      <c r="P94" s="2">
        <v>950.48387096774195</v>
      </c>
    </row>
    <row r="95" spans="1:16" x14ac:dyDescent="0.25">
      <c r="A95" s="45"/>
      <c r="B95" s="3" t="s">
        <v>364</v>
      </c>
      <c r="C95" t="s">
        <v>363</v>
      </c>
      <c r="D95">
        <v>1076</v>
      </c>
      <c r="E95" s="2">
        <v>15.806451612903228</v>
      </c>
      <c r="F95" s="2">
        <v>2384.0645161290322</v>
      </c>
      <c r="G95" s="2">
        <v>2.2580645161290325</v>
      </c>
      <c r="H95" s="2">
        <v>340.58064516129031</v>
      </c>
      <c r="I95" s="2">
        <v>15.166666666666666</v>
      </c>
      <c r="J95" s="2">
        <v>2214.7999999999997</v>
      </c>
      <c r="K95" s="2">
        <v>2.1666666666666665</v>
      </c>
      <c r="L95" s="2">
        <v>316.39999999999998</v>
      </c>
      <c r="M95" s="2">
        <v>15.354838709677418</v>
      </c>
      <c r="N95" s="2">
        <v>2279.9677419354839</v>
      </c>
      <c r="O95" s="2">
        <v>2.193548387096774</v>
      </c>
      <c r="P95" s="2">
        <v>325.70967741935482</v>
      </c>
    </row>
    <row r="96" spans="1:16" x14ac:dyDescent="0.25">
      <c r="A96" s="45"/>
      <c r="B96" s="3" t="s">
        <v>183</v>
      </c>
      <c r="C96" t="s">
        <v>182</v>
      </c>
      <c r="D96">
        <v>1163</v>
      </c>
      <c r="E96" s="2">
        <v>2.032258064516129</v>
      </c>
      <c r="F96" s="2">
        <v>350.90322580645164</v>
      </c>
      <c r="G96" s="2">
        <v>0.29032258064516131</v>
      </c>
      <c r="H96" s="2">
        <v>50.12903225806452</v>
      </c>
      <c r="I96" s="2">
        <v>2.1</v>
      </c>
      <c r="J96" s="2">
        <v>355.59999999999997</v>
      </c>
      <c r="K96" s="2">
        <v>0.3</v>
      </c>
      <c r="L96" s="2">
        <v>50.8</v>
      </c>
      <c r="M96" s="2">
        <v>2.032258064516129</v>
      </c>
      <c r="N96" s="2">
        <v>323.80645161290323</v>
      </c>
      <c r="O96" s="2">
        <v>0.29032258064516131</v>
      </c>
      <c r="P96" s="2">
        <v>46.258064516129032</v>
      </c>
    </row>
    <row r="97" spans="1:16" x14ac:dyDescent="0.25">
      <c r="A97" s="45"/>
      <c r="B97" s="3" t="s">
        <v>447</v>
      </c>
      <c r="C97" t="s">
        <v>446</v>
      </c>
      <c r="D97">
        <v>1022</v>
      </c>
      <c r="E97" s="2">
        <v>2.032258064516129</v>
      </c>
      <c r="F97" s="2">
        <v>378</v>
      </c>
      <c r="G97" s="2">
        <v>0.29032258064516131</v>
      </c>
      <c r="H97" s="2">
        <v>54</v>
      </c>
      <c r="I97" s="2">
        <v>1.8666666666666667</v>
      </c>
      <c r="J97" s="2">
        <v>347.2</v>
      </c>
      <c r="K97" s="2">
        <v>0.26666666666666666</v>
      </c>
      <c r="L97" s="2">
        <v>49.6</v>
      </c>
      <c r="M97" s="2">
        <v>2.032258064516129</v>
      </c>
      <c r="N97" s="2">
        <v>378</v>
      </c>
      <c r="O97" s="2">
        <v>0.29032258064516131</v>
      </c>
      <c r="P97" s="2">
        <v>54</v>
      </c>
    </row>
    <row r="98" spans="1:16" x14ac:dyDescent="0.25">
      <c r="A98" s="45"/>
      <c r="B98" s="3" t="s">
        <v>390</v>
      </c>
      <c r="C98" t="s">
        <v>389</v>
      </c>
      <c r="D98">
        <v>1192</v>
      </c>
      <c r="E98" s="2">
        <v>14.903225806451612</v>
      </c>
      <c r="F98" s="2">
        <v>2375.7096774193546</v>
      </c>
      <c r="G98" s="2">
        <v>2.129032258064516</v>
      </c>
      <c r="H98" s="2">
        <v>339.38709677419354</v>
      </c>
      <c r="I98" s="2">
        <v>11.9</v>
      </c>
      <c r="J98" s="2">
        <v>1794.7999999999997</v>
      </c>
      <c r="K98" s="2">
        <v>1.7</v>
      </c>
      <c r="L98" s="2">
        <v>256.39999999999998</v>
      </c>
      <c r="M98" s="2">
        <v>11.516129032258066</v>
      </c>
      <c r="N98" s="2">
        <v>1858.8387096774195</v>
      </c>
      <c r="O98" s="2">
        <v>1.6451612903225807</v>
      </c>
      <c r="P98" s="2">
        <v>265.54838709677421</v>
      </c>
    </row>
    <row r="99" spans="1:16" x14ac:dyDescent="0.25">
      <c r="A99" s="45"/>
      <c r="B99" s="3" t="s">
        <v>410</v>
      </c>
      <c r="C99" t="s">
        <v>409</v>
      </c>
      <c r="D99">
        <v>1121</v>
      </c>
      <c r="E99" s="2">
        <v>1.8064516129032258</v>
      </c>
      <c r="F99" s="2">
        <v>308.22580645161293</v>
      </c>
      <c r="G99" s="2">
        <v>0.25806451612903225</v>
      </c>
      <c r="H99" s="2">
        <v>44.032258064516128</v>
      </c>
      <c r="I99" s="2"/>
      <c r="J99" s="2"/>
      <c r="K99" s="2"/>
      <c r="L99" s="2"/>
      <c r="M99" s="2">
        <v>1.8064516129032258</v>
      </c>
      <c r="N99" s="2">
        <v>295.35483870967744</v>
      </c>
      <c r="O99" s="2">
        <v>0.25806451612903225</v>
      </c>
      <c r="P99" s="2">
        <v>42.193548387096776</v>
      </c>
    </row>
    <row r="100" spans="1:16" x14ac:dyDescent="0.25">
      <c r="A100" s="45"/>
      <c r="B100" s="3" t="s">
        <v>425</v>
      </c>
      <c r="C100" t="s">
        <v>424</v>
      </c>
      <c r="D100">
        <v>1311</v>
      </c>
      <c r="E100" s="2">
        <v>2.935483870967742</v>
      </c>
      <c r="F100" s="2">
        <v>514.16129032258061</v>
      </c>
      <c r="G100" s="2">
        <v>0.41935483870967744</v>
      </c>
      <c r="H100" s="2">
        <v>73.451612903225808</v>
      </c>
      <c r="I100" s="2">
        <v>2.1</v>
      </c>
      <c r="J100" s="2">
        <v>368.90000000000003</v>
      </c>
      <c r="K100" s="2">
        <v>0.3</v>
      </c>
      <c r="L100" s="2">
        <v>52.7</v>
      </c>
      <c r="M100" s="2">
        <v>2.032258064516129</v>
      </c>
      <c r="N100" s="2">
        <v>353.61290322580646</v>
      </c>
      <c r="O100" s="2">
        <v>0.29032258064516131</v>
      </c>
      <c r="P100" s="2">
        <v>50.516129032258064</v>
      </c>
    </row>
    <row r="101" spans="1:16" x14ac:dyDescent="0.25">
      <c r="A101" s="45"/>
      <c r="B101" s="3" t="s">
        <v>414</v>
      </c>
      <c r="C101" t="s">
        <v>413</v>
      </c>
      <c r="D101">
        <v>1186</v>
      </c>
      <c r="E101" s="2">
        <v>1.8064516129032258</v>
      </c>
      <c r="F101" s="2">
        <v>270.29032258064512</v>
      </c>
      <c r="G101" s="2">
        <v>0.25806451612903225</v>
      </c>
      <c r="H101" s="2">
        <v>38.612903225806448</v>
      </c>
      <c r="I101" s="2"/>
      <c r="J101" s="2"/>
      <c r="K101" s="2"/>
      <c r="L101" s="2"/>
      <c r="M101" s="2">
        <v>1.8064516129032258</v>
      </c>
      <c r="N101" s="2">
        <v>314.32258064516134</v>
      </c>
      <c r="O101" s="2">
        <v>0.25806451612903225</v>
      </c>
      <c r="P101" s="2">
        <v>44.903225806451616</v>
      </c>
    </row>
    <row r="102" spans="1:16" x14ac:dyDescent="0.25">
      <c r="A102" s="45"/>
      <c r="B102" s="3" t="s">
        <v>388</v>
      </c>
      <c r="C102" t="s">
        <v>387</v>
      </c>
      <c r="D102">
        <v>1039</v>
      </c>
      <c r="E102" s="2">
        <v>26.193548387096772</v>
      </c>
      <c r="F102" s="2">
        <v>4355.8064516129034</v>
      </c>
      <c r="G102" s="2">
        <v>3.7419354838709675</v>
      </c>
      <c r="H102" s="2">
        <v>622.25806451612902</v>
      </c>
      <c r="I102" s="2">
        <v>21.7</v>
      </c>
      <c r="J102" s="2">
        <v>3478.2999999999997</v>
      </c>
      <c r="K102" s="2">
        <v>3.1</v>
      </c>
      <c r="L102" s="2">
        <v>496.9</v>
      </c>
      <c r="M102" s="2">
        <v>29.693548387096776</v>
      </c>
      <c r="N102" s="2">
        <v>4962.7741935483873</v>
      </c>
      <c r="O102" s="2">
        <v>4.241935483870968</v>
      </c>
      <c r="P102" s="2">
        <v>708.9677419354839</v>
      </c>
    </row>
    <row r="103" spans="1:16" x14ac:dyDescent="0.25">
      <c r="A103" s="45"/>
      <c r="B103" s="3" t="s">
        <v>374</v>
      </c>
      <c r="C103" t="s">
        <v>373</v>
      </c>
      <c r="D103">
        <v>1261</v>
      </c>
      <c r="E103" s="2"/>
      <c r="F103" s="2"/>
      <c r="G103" s="2"/>
      <c r="H103" s="2"/>
      <c r="I103" s="2"/>
      <c r="J103" s="2"/>
      <c r="K103" s="2"/>
      <c r="L103" s="2"/>
      <c r="M103" s="2">
        <v>2.032258064516129</v>
      </c>
      <c r="N103" s="2">
        <v>302.80645161290323</v>
      </c>
      <c r="O103" s="2">
        <v>0.29032258064516131</v>
      </c>
      <c r="P103" s="2">
        <v>43.258064516129032</v>
      </c>
    </row>
    <row r="104" spans="1:16" x14ac:dyDescent="0.25">
      <c r="A104" s="45"/>
      <c r="B104" s="3" t="s">
        <v>376</v>
      </c>
      <c r="C104" t="s">
        <v>375</v>
      </c>
      <c r="D104">
        <v>1377</v>
      </c>
      <c r="E104" s="2"/>
      <c r="F104" s="2"/>
      <c r="G104" s="2"/>
      <c r="H104" s="2"/>
      <c r="I104" s="2"/>
      <c r="J104" s="2"/>
      <c r="K104" s="2"/>
      <c r="L104" s="2"/>
      <c r="M104" s="2">
        <v>1.8064516129032258</v>
      </c>
      <c r="N104" s="2">
        <v>269.16129032258067</v>
      </c>
      <c r="O104" s="2">
        <v>0.25806451612903225</v>
      </c>
      <c r="P104" s="2">
        <v>38.451612903225808</v>
      </c>
    </row>
    <row r="105" spans="1:16" ht="15.75" thickBot="1" x14ac:dyDescent="0.3">
      <c r="A105" s="45"/>
      <c r="B105" s="3" t="s">
        <v>451</v>
      </c>
      <c r="C105" t="s">
        <v>450</v>
      </c>
      <c r="D105">
        <v>1380</v>
      </c>
      <c r="E105" s="2">
        <v>1.8064516129032258</v>
      </c>
      <c r="F105" s="2">
        <v>336</v>
      </c>
      <c r="G105" s="2">
        <v>0.25806451612903225</v>
      </c>
      <c r="H105" s="2">
        <v>48</v>
      </c>
      <c r="I105" s="2"/>
      <c r="J105" s="2"/>
      <c r="K105" s="2"/>
      <c r="L105" s="2"/>
      <c r="M105" s="2">
        <v>2.032258064516129</v>
      </c>
      <c r="N105" s="2">
        <v>378</v>
      </c>
      <c r="O105" s="2">
        <v>0.29032258064516131</v>
      </c>
      <c r="P105" s="2">
        <v>54</v>
      </c>
    </row>
    <row r="106" spans="1:16" ht="15.75" thickBot="1" x14ac:dyDescent="0.3">
      <c r="A106" s="9" t="s">
        <v>464</v>
      </c>
      <c r="B106" s="10"/>
      <c r="C106" s="9"/>
      <c r="D106" s="10"/>
      <c r="E106" s="11">
        <v>739.5161290322576</v>
      </c>
      <c r="F106" s="11">
        <v>128594.51612903226</v>
      </c>
      <c r="G106" s="11">
        <v>105.64516129032268</v>
      </c>
      <c r="H106" s="11">
        <v>18370.645161290322</v>
      </c>
      <c r="I106" s="11">
        <v>684.25000000000011</v>
      </c>
      <c r="J106" s="11">
        <v>120332.10000000003</v>
      </c>
      <c r="K106" s="11">
        <v>97.749999999999986</v>
      </c>
      <c r="L106" s="11">
        <v>17190.3</v>
      </c>
      <c r="M106" s="11">
        <v>769.99999999999966</v>
      </c>
      <c r="N106" s="11">
        <v>133080.27419354842</v>
      </c>
      <c r="O106" s="11">
        <v>110.00000000000007</v>
      </c>
      <c r="P106" s="13">
        <v>19011.467741935488</v>
      </c>
    </row>
    <row r="107" spans="1:16" x14ac:dyDescent="0.25">
      <c r="A107" s="3" t="s">
        <v>465</v>
      </c>
      <c r="B107" s="3" t="s">
        <v>121</v>
      </c>
      <c r="C107" t="s">
        <v>120</v>
      </c>
      <c r="D107">
        <v>1747</v>
      </c>
      <c r="E107" s="2">
        <v>106.24193548387098</v>
      </c>
      <c r="F107" s="2">
        <v>20554.709677419356</v>
      </c>
      <c r="G107" s="2">
        <v>15.17741935483871</v>
      </c>
      <c r="H107" s="2">
        <v>2936.3870967741937</v>
      </c>
      <c r="I107" s="2">
        <v>94.850000000000009</v>
      </c>
      <c r="J107" s="2">
        <v>18781.816666666666</v>
      </c>
      <c r="K107" s="2">
        <v>13.55</v>
      </c>
      <c r="L107" s="2">
        <v>2683.1166666666668</v>
      </c>
      <c r="M107" s="2">
        <v>111.09677419354838</v>
      </c>
      <c r="N107" s="2">
        <v>21305.854838709674</v>
      </c>
      <c r="O107" s="2">
        <v>15.870967741935484</v>
      </c>
      <c r="P107" s="2">
        <v>3043.6935483870966</v>
      </c>
    </row>
    <row r="108" spans="1:16" x14ac:dyDescent="0.25">
      <c r="A108" s="45"/>
      <c r="B108" s="3" t="s">
        <v>115</v>
      </c>
      <c r="C108" t="s">
        <v>114</v>
      </c>
      <c r="D108">
        <v>1510</v>
      </c>
      <c r="E108" s="2">
        <v>3.8387096774193545</v>
      </c>
      <c r="F108" s="2">
        <v>690.96774193548379</v>
      </c>
      <c r="G108" s="2">
        <v>0.54838709677419351</v>
      </c>
      <c r="H108" s="2">
        <v>98.709677419354833</v>
      </c>
      <c r="I108" s="2">
        <v>2.5666666666666664</v>
      </c>
      <c r="J108" s="2">
        <v>462</v>
      </c>
      <c r="K108" s="2">
        <v>0.36666666666666664</v>
      </c>
      <c r="L108" s="2">
        <v>66</v>
      </c>
      <c r="M108" s="2">
        <v>2.935483870967742</v>
      </c>
      <c r="N108" s="2">
        <v>522.96774193548379</v>
      </c>
      <c r="O108" s="2">
        <v>0.41935483870967744</v>
      </c>
      <c r="P108" s="2">
        <v>74.709677419354833</v>
      </c>
    </row>
    <row r="109" spans="1:16" x14ac:dyDescent="0.25">
      <c r="A109" s="45"/>
      <c r="B109" s="3" t="s">
        <v>119</v>
      </c>
      <c r="C109" t="s">
        <v>118</v>
      </c>
      <c r="D109">
        <v>1825</v>
      </c>
      <c r="E109" s="2">
        <v>2.032258064516129</v>
      </c>
      <c r="F109" s="2">
        <v>378</v>
      </c>
      <c r="G109" s="2">
        <v>0.29032258064516131</v>
      </c>
      <c r="H109" s="2">
        <v>54</v>
      </c>
      <c r="I109" s="2">
        <v>2.1</v>
      </c>
      <c r="J109" s="2">
        <v>390.59999999999997</v>
      </c>
      <c r="K109" s="2">
        <v>0.3</v>
      </c>
      <c r="L109" s="2">
        <v>55.8</v>
      </c>
      <c r="M109" s="2">
        <v>2.032258064516129</v>
      </c>
      <c r="N109" s="2">
        <v>378</v>
      </c>
      <c r="O109" s="2">
        <v>0.29032258064516131</v>
      </c>
      <c r="P109" s="2">
        <v>54</v>
      </c>
    </row>
    <row r="110" spans="1:16" x14ac:dyDescent="0.25">
      <c r="A110" s="45"/>
      <c r="B110" s="3" t="s">
        <v>131</v>
      </c>
      <c r="C110" t="s">
        <v>130</v>
      </c>
      <c r="D110">
        <v>1618</v>
      </c>
      <c r="E110" s="2">
        <v>7</v>
      </c>
      <c r="F110" s="2">
        <v>1105.7741935483871</v>
      </c>
      <c r="G110" s="2">
        <v>1</v>
      </c>
      <c r="H110" s="2">
        <v>157.96774193548387</v>
      </c>
      <c r="I110" s="2">
        <v>7</v>
      </c>
      <c r="J110" s="2">
        <v>1090.6000000000001</v>
      </c>
      <c r="K110" s="2">
        <v>1</v>
      </c>
      <c r="L110" s="2">
        <v>155.80000000000001</v>
      </c>
      <c r="M110" s="2">
        <v>6.32258064516129</v>
      </c>
      <c r="N110" s="2">
        <v>1019.741935483871</v>
      </c>
      <c r="O110" s="2">
        <v>0.90322580645161288</v>
      </c>
      <c r="P110" s="2">
        <v>145.67741935483872</v>
      </c>
    </row>
    <row r="111" spans="1:16" x14ac:dyDescent="0.25">
      <c r="A111" s="45"/>
      <c r="B111" s="3" t="s">
        <v>271</v>
      </c>
      <c r="C111" t="s">
        <v>270</v>
      </c>
      <c r="D111">
        <v>1588</v>
      </c>
      <c r="E111" s="2">
        <v>47.870967741935488</v>
      </c>
      <c r="F111" s="2">
        <v>8469.0967741935474</v>
      </c>
      <c r="G111" s="2">
        <v>6.838709677419355</v>
      </c>
      <c r="H111" s="2">
        <v>1209.8709677419354</v>
      </c>
      <c r="I111" s="2">
        <v>39.783333333333331</v>
      </c>
      <c r="J111" s="2">
        <v>6823.0166666666664</v>
      </c>
      <c r="K111" s="2">
        <v>5.6833333333333336</v>
      </c>
      <c r="L111" s="2">
        <v>974.7166666666667</v>
      </c>
      <c r="M111" s="2">
        <v>46.290322580645167</v>
      </c>
      <c r="N111" s="2">
        <v>7818.8870967741932</v>
      </c>
      <c r="O111" s="2">
        <v>6.612903225806452</v>
      </c>
      <c r="P111" s="2">
        <v>1116.983870967742</v>
      </c>
    </row>
    <row r="112" spans="1:16" x14ac:dyDescent="0.25">
      <c r="A112" s="45"/>
      <c r="B112" s="3" t="s">
        <v>141</v>
      </c>
      <c r="C112" t="s">
        <v>140</v>
      </c>
      <c r="D112">
        <v>1987</v>
      </c>
      <c r="E112" s="2">
        <v>7</v>
      </c>
      <c r="F112" s="2">
        <v>1163.5806451612902</v>
      </c>
      <c r="G112" s="2">
        <v>1</v>
      </c>
      <c r="H112" s="2">
        <v>166.2258064516129</v>
      </c>
      <c r="I112" s="2">
        <v>7</v>
      </c>
      <c r="J112" s="2">
        <v>1161.5333333333333</v>
      </c>
      <c r="K112" s="2">
        <v>1</v>
      </c>
      <c r="L112" s="2">
        <v>165.93333333333334</v>
      </c>
      <c r="M112" s="2">
        <v>7</v>
      </c>
      <c r="N112" s="2">
        <v>1196.0967741935483</v>
      </c>
      <c r="O112" s="2">
        <v>1</v>
      </c>
      <c r="P112" s="2">
        <v>170.87096774193549</v>
      </c>
    </row>
    <row r="113" spans="1:16" x14ac:dyDescent="0.25">
      <c r="A113" s="45"/>
      <c r="B113" s="3" t="s">
        <v>107</v>
      </c>
      <c r="C113" t="s">
        <v>106</v>
      </c>
      <c r="D113">
        <v>1846</v>
      </c>
      <c r="E113" s="2">
        <v>3.161290322580645</v>
      </c>
      <c r="F113" s="2">
        <v>433.09677419354836</v>
      </c>
      <c r="G113" s="2">
        <v>0.45161290322580644</v>
      </c>
      <c r="H113" s="2">
        <v>61.87096774193548</v>
      </c>
      <c r="I113" s="2">
        <v>3.2666666666666666</v>
      </c>
      <c r="J113" s="2">
        <v>458.96666666666664</v>
      </c>
      <c r="K113" s="2">
        <v>0.46666666666666667</v>
      </c>
      <c r="L113" s="2">
        <v>65.566666666666663</v>
      </c>
      <c r="M113" s="2">
        <v>3.161290322580645</v>
      </c>
      <c r="N113" s="2">
        <v>433.09677419354836</v>
      </c>
      <c r="O113" s="2">
        <v>0.45161290322580644</v>
      </c>
      <c r="P113" s="2">
        <v>61.87096774193548</v>
      </c>
    </row>
    <row r="114" spans="1:16" x14ac:dyDescent="0.25">
      <c r="A114" s="45"/>
      <c r="B114" s="3" t="s">
        <v>157</v>
      </c>
      <c r="C114" t="s">
        <v>156</v>
      </c>
      <c r="D114">
        <v>1825</v>
      </c>
      <c r="E114" s="2">
        <v>18.516129032258064</v>
      </c>
      <c r="F114" s="2">
        <v>3518.2903225806454</v>
      </c>
      <c r="G114" s="2">
        <v>2.6451612903225805</v>
      </c>
      <c r="H114" s="2">
        <v>502.61290322580646</v>
      </c>
      <c r="I114" s="2">
        <v>18.900000000000002</v>
      </c>
      <c r="J114" s="2">
        <v>3554.3666666666668</v>
      </c>
      <c r="K114" s="2">
        <v>2.7</v>
      </c>
      <c r="L114" s="2">
        <v>507.76666666666665</v>
      </c>
      <c r="M114" s="2">
        <v>22.129032258064516</v>
      </c>
      <c r="N114" s="2">
        <v>4095.4516129032263</v>
      </c>
      <c r="O114" s="2">
        <v>3.161290322580645</v>
      </c>
      <c r="P114" s="2">
        <v>585.06451612903231</v>
      </c>
    </row>
    <row r="115" spans="1:16" x14ac:dyDescent="0.25">
      <c r="A115" s="45"/>
      <c r="B115" s="3" t="s">
        <v>149</v>
      </c>
      <c r="C115" t="s">
        <v>148</v>
      </c>
      <c r="D115">
        <v>1917</v>
      </c>
      <c r="E115" s="2">
        <v>51.596774193548384</v>
      </c>
      <c r="F115" s="2">
        <v>10106.532258064515</v>
      </c>
      <c r="G115" s="2">
        <v>7.370967741935484</v>
      </c>
      <c r="H115" s="2">
        <v>1443.7903225806451</v>
      </c>
      <c r="I115" s="2">
        <v>49.699999999999996</v>
      </c>
      <c r="J115" s="2">
        <v>9768.15</v>
      </c>
      <c r="K115" s="2">
        <v>7.1</v>
      </c>
      <c r="L115" s="2">
        <v>1395.45</v>
      </c>
      <c r="M115" s="2">
        <v>60.62903225806452</v>
      </c>
      <c r="N115" s="2">
        <v>11515</v>
      </c>
      <c r="O115" s="2">
        <v>8.6612903225806459</v>
      </c>
      <c r="P115" s="2">
        <v>1645</v>
      </c>
    </row>
    <row r="116" spans="1:16" x14ac:dyDescent="0.25">
      <c r="A116" s="45"/>
      <c r="B116" s="3" t="s">
        <v>161</v>
      </c>
      <c r="C116" t="s">
        <v>160</v>
      </c>
      <c r="D116">
        <v>1772</v>
      </c>
      <c r="E116" s="2">
        <v>26.645161290322584</v>
      </c>
      <c r="F116" s="2">
        <v>4714.9516129032263</v>
      </c>
      <c r="G116" s="2">
        <v>3.806451612903226</v>
      </c>
      <c r="H116" s="2">
        <v>673.56451612903231</v>
      </c>
      <c r="I116" s="2">
        <v>17.733333333333334</v>
      </c>
      <c r="J116" s="2">
        <v>3047.1</v>
      </c>
      <c r="K116" s="2">
        <v>2.5333333333333332</v>
      </c>
      <c r="L116" s="2">
        <v>435.3</v>
      </c>
      <c r="M116" s="2">
        <v>23.258064516129032</v>
      </c>
      <c r="N116" s="2">
        <v>3967.4193548387093</v>
      </c>
      <c r="O116" s="2">
        <v>3.3225806451612905</v>
      </c>
      <c r="P116" s="2">
        <v>566.77419354838707</v>
      </c>
    </row>
    <row r="117" spans="1:16" x14ac:dyDescent="0.25">
      <c r="A117" s="45"/>
      <c r="B117" s="3" t="s">
        <v>155</v>
      </c>
      <c r="C117" t="s">
        <v>154</v>
      </c>
      <c r="D117">
        <v>1679</v>
      </c>
      <c r="E117" s="2">
        <v>14.451612903225806</v>
      </c>
      <c r="F117" s="2">
        <v>2813.5483870967741</v>
      </c>
      <c r="G117" s="2">
        <v>2.064516129032258</v>
      </c>
      <c r="H117" s="2">
        <v>401.93548387096774</v>
      </c>
      <c r="I117" s="2">
        <v>13.066666666666666</v>
      </c>
      <c r="J117" s="2">
        <v>2650.666666666667</v>
      </c>
      <c r="K117" s="2">
        <v>1.8666666666666667</v>
      </c>
      <c r="L117" s="2">
        <v>378.66666666666669</v>
      </c>
      <c r="M117" s="2">
        <v>18.967741935483868</v>
      </c>
      <c r="N117" s="2">
        <v>3781.8064516129034</v>
      </c>
      <c r="O117" s="2">
        <v>2.7096774193548385</v>
      </c>
      <c r="P117" s="2">
        <v>540.25806451612902</v>
      </c>
    </row>
    <row r="118" spans="1:16" x14ac:dyDescent="0.25">
      <c r="A118" s="45"/>
      <c r="B118" s="3" t="s">
        <v>173</v>
      </c>
      <c r="C118" t="s">
        <v>172</v>
      </c>
      <c r="D118">
        <v>1750</v>
      </c>
      <c r="E118" s="2">
        <v>71.241935483870975</v>
      </c>
      <c r="F118" s="2">
        <v>13494.532258064515</v>
      </c>
      <c r="G118" s="2">
        <v>10.17741935483871</v>
      </c>
      <c r="H118" s="2">
        <v>1927.7903225806451</v>
      </c>
      <c r="I118" s="2">
        <v>60.666666666666664</v>
      </c>
      <c r="J118" s="2">
        <v>11082.166666666668</v>
      </c>
      <c r="K118" s="2">
        <v>8.6666666666666661</v>
      </c>
      <c r="L118" s="2">
        <v>1583.1666666666667</v>
      </c>
      <c r="M118" s="2">
        <v>75.080645161290334</v>
      </c>
      <c r="N118" s="2">
        <v>14424.854838709676</v>
      </c>
      <c r="O118" s="2">
        <v>10.725806451612904</v>
      </c>
      <c r="P118" s="2">
        <v>2060.6935483870966</v>
      </c>
    </row>
    <row r="119" spans="1:16" x14ac:dyDescent="0.25">
      <c r="A119" s="45"/>
      <c r="B119" s="3" t="s">
        <v>185</v>
      </c>
      <c r="C119" t="s">
        <v>184</v>
      </c>
      <c r="D119">
        <v>1733</v>
      </c>
      <c r="E119" s="2">
        <v>1.8064516129032258</v>
      </c>
      <c r="F119" s="2">
        <v>325.16129032258067</v>
      </c>
      <c r="G119" s="2">
        <v>0.25806451612903225</v>
      </c>
      <c r="H119" s="2">
        <v>46.451612903225808</v>
      </c>
      <c r="I119" s="2">
        <v>2.1</v>
      </c>
      <c r="J119" s="2">
        <v>378</v>
      </c>
      <c r="K119" s="2">
        <v>0.3</v>
      </c>
      <c r="L119" s="2">
        <v>54</v>
      </c>
      <c r="M119" s="2">
        <v>2.032258064516129</v>
      </c>
      <c r="N119" s="2">
        <v>365.80645161290323</v>
      </c>
      <c r="O119" s="2">
        <v>0.29032258064516131</v>
      </c>
      <c r="P119" s="2">
        <v>52.258064516129032</v>
      </c>
    </row>
    <row r="120" spans="1:16" x14ac:dyDescent="0.25">
      <c r="A120" s="45"/>
      <c r="B120" s="3" t="s">
        <v>191</v>
      </c>
      <c r="C120" t="s">
        <v>190</v>
      </c>
      <c r="D120">
        <v>1650</v>
      </c>
      <c r="E120" s="2">
        <v>1.8064516129032258</v>
      </c>
      <c r="F120" s="2">
        <v>295.35483870967744</v>
      </c>
      <c r="G120" s="2">
        <v>0.25806451612903225</v>
      </c>
      <c r="H120" s="2">
        <v>42.193548387096776</v>
      </c>
      <c r="I120" s="2">
        <v>2.1</v>
      </c>
      <c r="J120" s="2">
        <v>334.59999999999997</v>
      </c>
      <c r="K120" s="2">
        <v>0.3</v>
      </c>
      <c r="L120" s="2">
        <v>47.8</v>
      </c>
      <c r="M120" s="2">
        <v>2.032258064516129</v>
      </c>
      <c r="N120" s="2">
        <v>317.0322580645161</v>
      </c>
      <c r="O120" s="2">
        <v>0.29032258064516131</v>
      </c>
      <c r="P120" s="2">
        <v>45.29032258064516</v>
      </c>
    </row>
    <row r="121" spans="1:16" x14ac:dyDescent="0.25">
      <c r="A121" s="45"/>
      <c r="B121" s="3" t="s">
        <v>201</v>
      </c>
      <c r="C121" t="s">
        <v>200</v>
      </c>
      <c r="D121">
        <v>1643</v>
      </c>
      <c r="E121" s="2">
        <v>8.3548387096774199</v>
      </c>
      <c r="F121" s="2">
        <v>1395.9354838709676</v>
      </c>
      <c r="G121" s="2">
        <v>1.1935483870967742</v>
      </c>
      <c r="H121" s="2">
        <v>199.41935483870967</v>
      </c>
      <c r="I121" s="2">
        <v>4.2</v>
      </c>
      <c r="J121" s="2">
        <v>750.4</v>
      </c>
      <c r="K121" s="2">
        <v>0.6</v>
      </c>
      <c r="L121" s="2">
        <v>107.2</v>
      </c>
      <c r="M121" s="2">
        <v>4.064516129032258</v>
      </c>
      <c r="N121" s="2">
        <v>731.61290322580646</v>
      </c>
      <c r="O121" s="2">
        <v>0.58064516129032262</v>
      </c>
      <c r="P121" s="2">
        <v>104.51612903225806</v>
      </c>
    </row>
    <row r="122" spans="1:16" x14ac:dyDescent="0.25">
      <c r="A122" s="45"/>
      <c r="B122" s="3" t="s">
        <v>213</v>
      </c>
      <c r="C122" t="s">
        <v>212</v>
      </c>
      <c r="D122">
        <v>1600</v>
      </c>
      <c r="E122" s="2">
        <v>2.032258064516129</v>
      </c>
      <c r="F122" s="2">
        <v>278.41935483870969</v>
      </c>
      <c r="G122" s="2">
        <v>0.29032258064516131</v>
      </c>
      <c r="H122" s="2">
        <v>39.774193548387096</v>
      </c>
      <c r="I122" s="2">
        <v>1.8666666666666667</v>
      </c>
      <c r="J122" s="2">
        <v>255.73333333333332</v>
      </c>
      <c r="K122" s="2">
        <v>0.26666666666666666</v>
      </c>
      <c r="L122" s="2">
        <v>36.533333333333331</v>
      </c>
      <c r="M122" s="2">
        <v>1.8064516129032258</v>
      </c>
      <c r="N122" s="2">
        <v>247.48387096774192</v>
      </c>
      <c r="O122" s="2">
        <v>0.25806451612903225</v>
      </c>
      <c r="P122" s="2">
        <v>35.354838709677416</v>
      </c>
    </row>
    <row r="123" spans="1:16" x14ac:dyDescent="0.25">
      <c r="A123" s="45"/>
      <c r="B123" s="3" t="s">
        <v>217</v>
      </c>
      <c r="C123" t="s">
        <v>216</v>
      </c>
      <c r="D123">
        <v>1591</v>
      </c>
      <c r="E123" s="2">
        <v>36.58064516129032</v>
      </c>
      <c r="F123" s="2">
        <v>6454.2258064516127</v>
      </c>
      <c r="G123" s="2">
        <v>5.225806451612903</v>
      </c>
      <c r="H123" s="2">
        <v>922.0322580645161</v>
      </c>
      <c r="I123" s="2">
        <v>28.816666666666663</v>
      </c>
      <c r="J123" s="2">
        <v>5273.3333333333339</v>
      </c>
      <c r="K123" s="2">
        <v>4.1166666666666663</v>
      </c>
      <c r="L123" s="2">
        <v>753.33333333333337</v>
      </c>
      <c r="M123" s="2">
        <v>35.451612903225808</v>
      </c>
      <c r="N123" s="2">
        <v>6418.0967741935483</v>
      </c>
      <c r="O123" s="2">
        <v>5.064516129032258</v>
      </c>
      <c r="P123" s="2">
        <v>916.87096774193549</v>
      </c>
    </row>
    <row r="124" spans="1:16" x14ac:dyDescent="0.25">
      <c r="A124" s="45"/>
      <c r="B124" s="3" t="s">
        <v>219</v>
      </c>
      <c r="C124" t="s">
        <v>218</v>
      </c>
      <c r="D124">
        <v>1965</v>
      </c>
      <c r="E124" s="2">
        <v>2.032258064516129</v>
      </c>
      <c r="F124" s="2">
        <v>278.41935483870969</v>
      </c>
      <c r="G124" s="2">
        <v>0.29032258064516131</v>
      </c>
      <c r="H124" s="2">
        <v>39.774193548387096</v>
      </c>
      <c r="I124" s="2">
        <v>1.8666666666666667</v>
      </c>
      <c r="J124" s="2">
        <v>255.73333333333332</v>
      </c>
      <c r="K124" s="2">
        <v>0.26666666666666666</v>
      </c>
      <c r="L124" s="2">
        <v>36.533333333333331</v>
      </c>
      <c r="M124" s="2">
        <v>1.8064516129032258</v>
      </c>
      <c r="N124" s="2">
        <v>247.48387096774192</v>
      </c>
      <c r="O124" s="2">
        <v>0.25806451612903225</v>
      </c>
      <c r="P124" s="2">
        <v>35.354838709677416</v>
      </c>
    </row>
    <row r="125" spans="1:16" x14ac:dyDescent="0.25">
      <c r="A125" s="45"/>
      <c r="B125" s="3" t="s">
        <v>233</v>
      </c>
      <c r="C125" t="s">
        <v>232</v>
      </c>
      <c r="D125">
        <v>1687</v>
      </c>
      <c r="E125" s="2">
        <v>2.032258064516129</v>
      </c>
      <c r="F125" s="2">
        <v>371.22580645161293</v>
      </c>
      <c r="G125" s="2">
        <v>0.29032258064516131</v>
      </c>
      <c r="H125" s="2">
        <v>53.032258064516128</v>
      </c>
      <c r="I125" s="2"/>
      <c r="J125" s="2"/>
      <c r="K125" s="2"/>
      <c r="L125" s="2"/>
      <c r="M125" s="2">
        <v>1.8064516129032258</v>
      </c>
      <c r="N125" s="2">
        <v>336</v>
      </c>
      <c r="O125" s="2">
        <v>0.25806451612903225</v>
      </c>
      <c r="P125" s="2">
        <v>48</v>
      </c>
    </row>
    <row r="126" spans="1:16" x14ac:dyDescent="0.25">
      <c r="A126" s="45"/>
      <c r="B126" s="3" t="s">
        <v>151</v>
      </c>
      <c r="C126" t="s">
        <v>150</v>
      </c>
      <c r="D126">
        <v>1521</v>
      </c>
      <c r="E126" s="2">
        <v>59.725806451612911</v>
      </c>
      <c r="F126" s="2">
        <v>9876.4354838709678</v>
      </c>
      <c r="G126" s="2">
        <v>8.5322580645161299</v>
      </c>
      <c r="H126" s="2">
        <v>1410.9193548387098</v>
      </c>
      <c r="I126" s="2">
        <v>57.983333333333334</v>
      </c>
      <c r="J126" s="2">
        <v>9737.8166666666657</v>
      </c>
      <c r="K126" s="2">
        <v>8.2833333333333332</v>
      </c>
      <c r="L126" s="2">
        <v>1391.1166666666666</v>
      </c>
      <c r="M126" s="2">
        <v>64.016129032258064</v>
      </c>
      <c r="N126" s="2">
        <v>10755.951612903225</v>
      </c>
      <c r="O126" s="2">
        <v>9.1451612903225801</v>
      </c>
      <c r="P126" s="2">
        <v>1536.5645161290322</v>
      </c>
    </row>
    <row r="127" spans="1:16" x14ac:dyDescent="0.25">
      <c r="A127" s="45"/>
      <c r="B127" s="3" t="s">
        <v>398</v>
      </c>
      <c r="C127" t="s">
        <v>397</v>
      </c>
      <c r="D127">
        <v>1507</v>
      </c>
      <c r="E127" s="2">
        <v>21</v>
      </c>
      <c r="F127" s="2">
        <v>4530.1290322580644</v>
      </c>
      <c r="G127" s="2">
        <v>3</v>
      </c>
      <c r="H127" s="2">
        <v>647.16129032258061</v>
      </c>
      <c r="I127" s="2">
        <v>21.7</v>
      </c>
      <c r="J127" s="2">
        <v>4599.2333333333336</v>
      </c>
      <c r="K127" s="2">
        <v>3.1</v>
      </c>
      <c r="L127" s="2">
        <v>657.0333333333333</v>
      </c>
      <c r="M127" s="2">
        <v>20.774193548387096</v>
      </c>
      <c r="N127" s="2">
        <v>4009.4193548387093</v>
      </c>
      <c r="O127" s="2">
        <v>2.967741935483871</v>
      </c>
      <c r="P127" s="2">
        <v>572.77419354838707</v>
      </c>
    </row>
    <row r="128" spans="1:16" x14ac:dyDescent="0.25">
      <c r="A128" s="45"/>
      <c r="B128" s="3" t="s">
        <v>259</v>
      </c>
      <c r="C128" t="s">
        <v>258</v>
      </c>
      <c r="D128">
        <v>1524</v>
      </c>
      <c r="E128" s="2">
        <v>30.709677419354836</v>
      </c>
      <c r="F128" s="2">
        <v>5256.7741935483873</v>
      </c>
      <c r="G128" s="2">
        <v>4.387096774193548</v>
      </c>
      <c r="H128" s="2">
        <v>750.9677419354839</v>
      </c>
      <c r="I128" s="2">
        <v>24.033333333333331</v>
      </c>
      <c r="J128" s="2">
        <v>4006.7999999999997</v>
      </c>
      <c r="K128" s="2">
        <v>3.4333333333333331</v>
      </c>
      <c r="L128" s="2">
        <v>572.4</v>
      </c>
      <c r="M128" s="2">
        <v>32.854838709677416</v>
      </c>
      <c r="N128" s="2">
        <v>5668.1935483870966</v>
      </c>
      <c r="O128" s="2">
        <v>4.693548387096774</v>
      </c>
      <c r="P128" s="2">
        <v>809.74193548387098</v>
      </c>
    </row>
    <row r="129" spans="1:16" x14ac:dyDescent="0.25">
      <c r="A129" s="45"/>
      <c r="B129" s="3" t="s">
        <v>273</v>
      </c>
      <c r="C129" t="s">
        <v>272</v>
      </c>
      <c r="D129">
        <v>1501</v>
      </c>
      <c r="E129" s="2">
        <v>24.048387096774192</v>
      </c>
      <c r="F129" s="2">
        <v>4432.1290322580644</v>
      </c>
      <c r="G129" s="2">
        <v>3.435483870967742</v>
      </c>
      <c r="H129" s="2">
        <v>633.16129032258061</v>
      </c>
      <c r="I129" s="2">
        <v>16.566666666666666</v>
      </c>
      <c r="J129" s="2">
        <v>2862.416666666667</v>
      </c>
      <c r="K129" s="2">
        <v>2.3666666666666667</v>
      </c>
      <c r="L129" s="2">
        <v>408.91666666666669</v>
      </c>
      <c r="M129" s="2">
        <v>26.645161290322584</v>
      </c>
      <c r="N129" s="2">
        <v>4628.9193548387093</v>
      </c>
      <c r="O129" s="2">
        <v>3.806451612903226</v>
      </c>
      <c r="P129" s="2">
        <v>661.27419354838707</v>
      </c>
    </row>
    <row r="130" spans="1:16" x14ac:dyDescent="0.25">
      <c r="A130" s="45"/>
      <c r="B130" s="3" t="s">
        <v>153</v>
      </c>
      <c r="C130" t="s">
        <v>152</v>
      </c>
      <c r="D130">
        <v>1515</v>
      </c>
      <c r="E130" s="2">
        <v>111.88709677419355</v>
      </c>
      <c r="F130" s="2">
        <v>20908.548387096773</v>
      </c>
      <c r="G130" s="2">
        <v>15.983870967741936</v>
      </c>
      <c r="H130" s="2">
        <v>2986.9354838709678</v>
      </c>
      <c r="I130" s="2">
        <v>106.63333333333333</v>
      </c>
      <c r="J130" s="2">
        <v>20013.583333333336</v>
      </c>
      <c r="K130" s="2">
        <v>15.233333333333333</v>
      </c>
      <c r="L130" s="2">
        <v>2859.0833333333335</v>
      </c>
      <c r="M130" s="2">
        <v>118.88709677419355</v>
      </c>
      <c r="N130" s="2">
        <v>20578.193548387095</v>
      </c>
      <c r="O130" s="2">
        <v>16.983870967741936</v>
      </c>
      <c r="P130" s="2">
        <v>2939.7419354838707</v>
      </c>
    </row>
    <row r="131" spans="1:16" x14ac:dyDescent="0.25">
      <c r="A131" s="45"/>
      <c r="B131" s="3" t="s">
        <v>304</v>
      </c>
      <c r="C131" t="s">
        <v>303</v>
      </c>
      <c r="D131">
        <v>1910</v>
      </c>
      <c r="E131" s="2">
        <v>22.129032258064516</v>
      </c>
      <c r="F131" s="2">
        <v>3804.6129032258063</v>
      </c>
      <c r="G131" s="2">
        <v>3.161290322580645</v>
      </c>
      <c r="H131" s="2">
        <v>543.51612903225805</v>
      </c>
      <c r="I131" s="2">
        <v>24.849999999999998</v>
      </c>
      <c r="J131" s="2">
        <v>4305.2333333333336</v>
      </c>
      <c r="K131" s="2">
        <v>3.55</v>
      </c>
      <c r="L131" s="2">
        <v>615.0333333333333</v>
      </c>
      <c r="M131" s="2">
        <v>21</v>
      </c>
      <c r="N131" s="2">
        <v>3700.0645161290327</v>
      </c>
      <c r="O131" s="2">
        <v>3</v>
      </c>
      <c r="P131" s="2">
        <v>528.58064516129036</v>
      </c>
    </row>
    <row r="132" spans="1:16" x14ac:dyDescent="0.25">
      <c r="A132" s="45"/>
      <c r="B132" s="3" t="s">
        <v>348</v>
      </c>
      <c r="C132" t="s">
        <v>347</v>
      </c>
      <c r="D132">
        <v>1594</v>
      </c>
      <c r="E132" s="2">
        <v>2.032258064516129</v>
      </c>
      <c r="F132" s="2">
        <v>337.35483870967744</v>
      </c>
      <c r="G132" s="2">
        <v>0.29032258064516131</v>
      </c>
      <c r="H132" s="2">
        <v>48.193548387096776</v>
      </c>
      <c r="I132" s="2">
        <v>2.1</v>
      </c>
      <c r="J132" s="2">
        <v>327.59999999999997</v>
      </c>
      <c r="K132" s="2">
        <v>0.3</v>
      </c>
      <c r="L132" s="2">
        <v>46.8</v>
      </c>
      <c r="M132" s="2">
        <v>2.032258064516129</v>
      </c>
      <c r="N132" s="2">
        <v>357.67741935483866</v>
      </c>
      <c r="O132" s="2">
        <v>0.29032258064516131</v>
      </c>
      <c r="P132" s="2">
        <v>51.096774193548384</v>
      </c>
    </row>
    <row r="133" spans="1:16" x14ac:dyDescent="0.25">
      <c r="A133" s="45"/>
      <c r="B133" s="3" t="s">
        <v>243</v>
      </c>
      <c r="C133" t="s">
        <v>242</v>
      </c>
      <c r="D133">
        <v>1624</v>
      </c>
      <c r="E133" s="2">
        <v>10.612903225806452</v>
      </c>
      <c r="F133" s="2">
        <v>1799.4516129032259</v>
      </c>
      <c r="G133" s="2">
        <v>1.5161290322580645</v>
      </c>
      <c r="H133" s="2">
        <v>257.06451612903226</v>
      </c>
      <c r="I133" s="2">
        <v>12.133333333333333</v>
      </c>
      <c r="J133" s="2">
        <v>1948.1000000000001</v>
      </c>
      <c r="K133" s="2">
        <v>1.7333333333333334</v>
      </c>
      <c r="L133" s="2">
        <v>278.3</v>
      </c>
      <c r="M133" s="2">
        <v>14</v>
      </c>
      <c r="N133" s="2">
        <v>2730.677419354839</v>
      </c>
      <c r="O133" s="2">
        <v>2</v>
      </c>
      <c r="P133" s="2">
        <v>390.09677419354841</v>
      </c>
    </row>
    <row r="134" spans="1:16" x14ac:dyDescent="0.25">
      <c r="A134" s="45"/>
      <c r="B134" s="3" t="s">
        <v>360</v>
      </c>
      <c r="C134" t="s">
        <v>359</v>
      </c>
      <c r="D134">
        <v>1984</v>
      </c>
      <c r="E134" s="2">
        <v>19.41935483870968</v>
      </c>
      <c r="F134" s="2">
        <v>3573.3870967741937</v>
      </c>
      <c r="G134" s="2">
        <v>2.774193548387097</v>
      </c>
      <c r="H134" s="2">
        <v>510.48387096774195</v>
      </c>
      <c r="I134" s="2">
        <v>21</v>
      </c>
      <c r="J134" s="2">
        <v>4102</v>
      </c>
      <c r="K134" s="2">
        <v>3</v>
      </c>
      <c r="L134" s="2">
        <v>586</v>
      </c>
      <c r="M134" s="2">
        <v>21</v>
      </c>
      <c r="N134" s="2">
        <v>3721.0645161290327</v>
      </c>
      <c r="O134" s="2">
        <v>3</v>
      </c>
      <c r="P134" s="2">
        <v>531.58064516129036</v>
      </c>
    </row>
    <row r="135" spans="1:16" x14ac:dyDescent="0.25">
      <c r="A135" s="45"/>
      <c r="B135" s="3" t="s">
        <v>227</v>
      </c>
      <c r="C135" t="s">
        <v>226</v>
      </c>
      <c r="D135">
        <v>1740</v>
      </c>
      <c r="E135" s="2">
        <v>3.161290322580645</v>
      </c>
      <c r="F135" s="2">
        <v>560.90322580645159</v>
      </c>
      <c r="G135" s="2">
        <v>0.45161290322580644</v>
      </c>
      <c r="H135" s="2">
        <v>80.129032258064512</v>
      </c>
      <c r="I135" s="2">
        <v>2.1</v>
      </c>
      <c r="J135" s="2">
        <v>376.59999999999997</v>
      </c>
      <c r="K135" s="2">
        <v>0.3</v>
      </c>
      <c r="L135" s="2">
        <v>53.8</v>
      </c>
      <c r="M135" s="2">
        <v>2.032258064516129</v>
      </c>
      <c r="N135" s="2">
        <v>378</v>
      </c>
      <c r="O135" s="2">
        <v>0.29032258064516131</v>
      </c>
      <c r="P135" s="2">
        <v>54</v>
      </c>
    </row>
    <row r="136" spans="1:16" x14ac:dyDescent="0.25">
      <c r="A136" s="45"/>
      <c r="B136" s="3" t="s">
        <v>171</v>
      </c>
      <c r="C136" t="s">
        <v>170</v>
      </c>
      <c r="D136">
        <v>1695</v>
      </c>
      <c r="E136" s="2">
        <v>1.8064516129032258</v>
      </c>
      <c r="F136" s="2">
        <v>281.80645161290323</v>
      </c>
      <c r="G136" s="2">
        <v>0.25806451612903225</v>
      </c>
      <c r="H136" s="2">
        <v>40.258064516129032</v>
      </c>
      <c r="I136" s="2"/>
      <c r="J136" s="2"/>
      <c r="K136" s="2"/>
      <c r="L136" s="2"/>
      <c r="M136" s="2">
        <v>2.032258064516129</v>
      </c>
      <c r="N136" s="2">
        <v>317.0322580645161</v>
      </c>
      <c r="O136" s="2">
        <v>0.29032258064516131</v>
      </c>
      <c r="P136" s="2">
        <v>45.29032258064516</v>
      </c>
    </row>
    <row r="137" spans="1:16" x14ac:dyDescent="0.25">
      <c r="A137" s="45"/>
      <c r="B137" s="3" t="s">
        <v>420</v>
      </c>
      <c r="C137" t="s">
        <v>419</v>
      </c>
      <c r="D137">
        <v>1944</v>
      </c>
      <c r="E137" s="2">
        <v>37.709677419354833</v>
      </c>
      <c r="F137" s="2">
        <v>7142.4838709677424</v>
      </c>
      <c r="G137" s="2">
        <v>5.387096774193548</v>
      </c>
      <c r="H137" s="2">
        <v>1020.3548387096774</v>
      </c>
      <c r="I137" s="2">
        <v>39.9</v>
      </c>
      <c r="J137" s="2">
        <v>7298.4333333333343</v>
      </c>
      <c r="K137" s="2">
        <v>5.7</v>
      </c>
      <c r="L137" s="2">
        <v>1042.6333333333334</v>
      </c>
      <c r="M137" s="2">
        <v>31.161290322580641</v>
      </c>
      <c r="N137" s="2">
        <v>5467.4516129032263</v>
      </c>
      <c r="O137" s="2">
        <v>4.4516129032258061</v>
      </c>
      <c r="P137" s="2">
        <v>781.06451612903231</v>
      </c>
    </row>
    <row r="138" spans="1:16" ht="15.75" thickBot="1" x14ac:dyDescent="0.3">
      <c r="A138" s="45"/>
      <c r="B138" s="3" t="s">
        <v>382</v>
      </c>
      <c r="C138" t="s">
        <v>381</v>
      </c>
      <c r="D138">
        <v>1555</v>
      </c>
      <c r="E138" s="2">
        <v>1.8064516129032258</v>
      </c>
      <c r="F138" s="2">
        <v>247.48387096774192</v>
      </c>
      <c r="G138" s="2">
        <v>0.25806451612903225</v>
      </c>
      <c r="H138" s="2">
        <v>35.354838709677416</v>
      </c>
      <c r="I138" s="2">
        <v>2.2166666666666668</v>
      </c>
      <c r="J138" s="2">
        <v>309.40000000000003</v>
      </c>
      <c r="K138" s="2">
        <v>0.31666666666666665</v>
      </c>
      <c r="L138" s="2">
        <v>44.2</v>
      </c>
      <c r="M138" s="2"/>
      <c r="N138" s="2"/>
      <c r="O138" s="2"/>
      <c r="P138" s="2"/>
    </row>
    <row r="139" spans="1:16" ht="15.75" thickBot="1" x14ac:dyDescent="0.3">
      <c r="A139" s="9" t="s">
        <v>466</v>
      </c>
      <c r="B139" s="10"/>
      <c r="C139" s="69"/>
      <c r="D139" s="70"/>
      <c r="E139" s="11">
        <v>760.29032258064512</v>
      </c>
      <c r="F139" s="11">
        <v>139593.32258064512</v>
      </c>
      <c r="G139" s="11">
        <v>108.61290322580649</v>
      </c>
      <c r="H139" s="11">
        <v>19941.903225806458</v>
      </c>
      <c r="I139" s="11">
        <v>688.80000000000007</v>
      </c>
      <c r="J139" s="11">
        <v>126406.00000000001</v>
      </c>
      <c r="K139" s="11">
        <v>98.399999999999977</v>
      </c>
      <c r="L139" s="11">
        <v>18057.999999999996</v>
      </c>
      <c r="M139" s="11">
        <v>784.33870967741927</v>
      </c>
      <c r="N139" s="11">
        <v>141435.33870967739</v>
      </c>
      <c r="O139" s="11">
        <v>112.04838709677421</v>
      </c>
      <c r="P139" s="13">
        <v>20205.04838709678</v>
      </c>
    </row>
    <row r="140" spans="1:16" x14ac:dyDescent="0.25">
      <c r="A140" s="3" t="s">
        <v>467</v>
      </c>
      <c r="B140" s="3" t="s">
        <v>113</v>
      </c>
      <c r="C140" t="s">
        <v>112</v>
      </c>
      <c r="D140">
        <v>2304</v>
      </c>
      <c r="E140" s="2">
        <v>2.935483870967742</v>
      </c>
      <c r="F140" s="2">
        <v>522.51612903225805</v>
      </c>
      <c r="G140" s="2">
        <v>0.41935483870967744</v>
      </c>
      <c r="H140" s="2">
        <v>74.645161290322577</v>
      </c>
      <c r="I140" s="2">
        <v>2.1</v>
      </c>
      <c r="J140" s="2">
        <v>353.84999999999997</v>
      </c>
      <c r="K140" s="2">
        <v>0.3</v>
      </c>
      <c r="L140" s="2">
        <v>50.55</v>
      </c>
      <c r="M140" s="2">
        <v>2.032258064516129</v>
      </c>
      <c r="N140" s="2">
        <v>333.85483870967744</v>
      </c>
      <c r="O140" s="2">
        <v>0.29032258064516131</v>
      </c>
      <c r="P140" s="2">
        <v>47.693548387096776</v>
      </c>
    </row>
    <row r="141" spans="1:16" x14ac:dyDescent="0.25">
      <c r="A141" s="45"/>
      <c r="B141" s="3" t="s">
        <v>205</v>
      </c>
      <c r="C141" t="s">
        <v>204</v>
      </c>
      <c r="D141">
        <v>2298</v>
      </c>
      <c r="E141" s="2">
        <v>3.161290322580645</v>
      </c>
      <c r="F141" s="2">
        <v>433.09677419354836</v>
      </c>
      <c r="G141" s="2">
        <v>0.45161290322580644</v>
      </c>
      <c r="H141" s="2">
        <v>61.87096774193548</v>
      </c>
      <c r="I141" s="2">
        <v>2.916666666666667</v>
      </c>
      <c r="J141" s="2">
        <v>399.58333333333337</v>
      </c>
      <c r="K141" s="2">
        <v>0.41666666666666669</v>
      </c>
      <c r="L141" s="2">
        <v>57.083333333333336</v>
      </c>
      <c r="M141" s="2">
        <v>3.161290322580645</v>
      </c>
      <c r="N141" s="2">
        <v>433.09677419354836</v>
      </c>
      <c r="O141" s="2">
        <v>0.45161290322580644</v>
      </c>
      <c r="P141" s="2">
        <v>61.87096774193548</v>
      </c>
    </row>
    <row r="142" spans="1:16" x14ac:dyDescent="0.25">
      <c r="A142" s="45"/>
      <c r="B142" s="3" t="s">
        <v>137</v>
      </c>
      <c r="C142" t="s">
        <v>136</v>
      </c>
      <c r="D142">
        <v>2381</v>
      </c>
      <c r="E142" s="2">
        <v>39.854838709677416</v>
      </c>
      <c r="F142" s="2">
        <v>6868.354838709678</v>
      </c>
      <c r="G142" s="2">
        <v>5.693548387096774</v>
      </c>
      <c r="H142" s="2">
        <v>981.19354838709683</v>
      </c>
      <c r="I142" s="2">
        <v>37.333333333333329</v>
      </c>
      <c r="J142" s="2">
        <v>6485.3833333333332</v>
      </c>
      <c r="K142" s="2">
        <v>5.333333333333333</v>
      </c>
      <c r="L142" s="2">
        <v>926.48333333333335</v>
      </c>
      <c r="M142" s="2">
        <v>39.064516129032263</v>
      </c>
      <c r="N142" s="2">
        <v>7298.290322580644</v>
      </c>
      <c r="O142" s="2">
        <v>5.580645161290323</v>
      </c>
      <c r="P142" s="2">
        <v>1042.6129032258063</v>
      </c>
    </row>
    <row r="143" spans="1:16" x14ac:dyDescent="0.25">
      <c r="A143" s="45"/>
      <c r="B143" s="3" t="s">
        <v>125</v>
      </c>
      <c r="C143" t="s">
        <v>124</v>
      </c>
      <c r="D143">
        <v>2106</v>
      </c>
      <c r="E143" s="2">
        <v>47.532258064516128</v>
      </c>
      <c r="F143" s="2">
        <v>8292.1774193548372</v>
      </c>
      <c r="G143" s="2">
        <v>6.790322580645161</v>
      </c>
      <c r="H143" s="2">
        <v>1184.5967741935483</v>
      </c>
      <c r="I143" s="2">
        <v>45.85</v>
      </c>
      <c r="J143" s="2">
        <v>8064.583333333333</v>
      </c>
      <c r="K143" s="2">
        <v>6.55</v>
      </c>
      <c r="L143" s="2">
        <v>1152.0833333333333</v>
      </c>
      <c r="M143" s="2">
        <v>33.532258064516128</v>
      </c>
      <c r="N143" s="2">
        <v>5724.8709677419356</v>
      </c>
      <c r="O143" s="2">
        <v>4.790322580645161</v>
      </c>
      <c r="P143" s="2">
        <v>817.83870967741939</v>
      </c>
    </row>
    <row r="144" spans="1:16" x14ac:dyDescent="0.25">
      <c r="A144" s="45"/>
      <c r="B144" s="3" t="s">
        <v>147</v>
      </c>
      <c r="C144" t="s">
        <v>146</v>
      </c>
      <c r="D144">
        <v>2006</v>
      </c>
      <c r="E144" s="2">
        <v>3.0483870967741935</v>
      </c>
      <c r="F144" s="2">
        <v>536.51612903225805</v>
      </c>
      <c r="G144" s="2">
        <v>0.43548387096774194</v>
      </c>
      <c r="H144" s="2">
        <v>76.645161290322577</v>
      </c>
      <c r="I144" s="2">
        <v>3.0333333333333332</v>
      </c>
      <c r="J144" s="2">
        <v>542.9666666666667</v>
      </c>
      <c r="K144" s="2">
        <v>0.43333333333333335</v>
      </c>
      <c r="L144" s="2">
        <v>77.566666666666663</v>
      </c>
      <c r="M144" s="2">
        <v>6.5483870967741931</v>
      </c>
      <c r="N144" s="2">
        <v>1191.8064516129032</v>
      </c>
      <c r="O144" s="2">
        <v>0.93548387096774188</v>
      </c>
      <c r="P144" s="2">
        <v>170.25806451612902</v>
      </c>
    </row>
    <row r="145" spans="1:16" x14ac:dyDescent="0.25">
      <c r="A145" s="45"/>
      <c r="B145" s="3" t="s">
        <v>368</v>
      </c>
      <c r="C145" t="s">
        <v>367</v>
      </c>
      <c r="D145">
        <v>2089</v>
      </c>
      <c r="E145" s="2">
        <v>7</v>
      </c>
      <c r="F145" s="2">
        <v>1204</v>
      </c>
      <c r="G145" s="2">
        <v>1</v>
      </c>
      <c r="H145" s="2">
        <v>172</v>
      </c>
      <c r="I145" s="2">
        <v>7</v>
      </c>
      <c r="J145" s="2">
        <v>1204</v>
      </c>
      <c r="K145" s="2">
        <v>1</v>
      </c>
      <c r="L145" s="2">
        <v>172</v>
      </c>
      <c r="M145" s="2">
        <v>7</v>
      </c>
      <c r="N145" s="2">
        <v>1350.3225806451612</v>
      </c>
      <c r="O145" s="2">
        <v>1</v>
      </c>
      <c r="P145" s="2">
        <v>192.90322580645162</v>
      </c>
    </row>
    <row r="146" spans="1:16" x14ac:dyDescent="0.25">
      <c r="A146" s="45"/>
      <c r="B146" s="3" t="s">
        <v>277</v>
      </c>
      <c r="C146" t="s">
        <v>276</v>
      </c>
      <c r="D146">
        <v>2227</v>
      </c>
      <c r="E146" s="2">
        <v>64.241935483870975</v>
      </c>
      <c r="F146" s="2">
        <v>11516.58064516129</v>
      </c>
      <c r="G146" s="2">
        <v>9.17741935483871</v>
      </c>
      <c r="H146" s="2">
        <v>1645.2258064516129</v>
      </c>
      <c r="I146" s="2">
        <v>63.699999999999996</v>
      </c>
      <c r="J146" s="2">
        <v>11199.65</v>
      </c>
      <c r="K146" s="2">
        <v>9.1</v>
      </c>
      <c r="L146" s="2">
        <v>1599.95</v>
      </c>
      <c r="M146" s="2">
        <v>61.645161290322584</v>
      </c>
      <c r="N146" s="2">
        <v>10644.854838709678</v>
      </c>
      <c r="O146" s="2">
        <v>8.806451612903226</v>
      </c>
      <c r="P146" s="2">
        <v>1520.6935483870968</v>
      </c>
    </row>
    <row r="147" spans="1:16" x14ac:dyDescent="0.25">
      <c r="A147" s="45"/>
      <c r="B147" s="3" t="s">
        <v>187</v>
      </c>
      <c r="C147" t="s">
        <v>186</v>
      </c>
      <c r="D147">
        <v>2174</v>
      </c>
      <c r="E147" s="2">
        <v>22.016129032258064</v>
      </c>
      <c r="F147" s="2">
        <v>4125.2580645161297</v>
      </c>
      <c r="G147" s="2">
        <v>3.1451612903225805</v>
      </c>
      <c r="H147" s="2">
        <v>589.32258064516134</v>
      </c>
      <c r="I147" s="2">
        <v>20.183333333333334</v>
      </c>
      <c r="J147" s="2">
        <v>3856.1833333333334</v>
      </c>
      <c r="K147" s="2">
        <v>2.8833333333333333</v>
      </c>
      <c r="L147" s="2">
        <v>550.88333333333333</v>
      </c>
      <c r="M147" s="2">
        <v>14</v>
      </c>
      <c r="N147" s="2">
        <v>2665.4193548387093</v>
      </c>
      <c r="O147" s="2">
        <v>2</v>
      </c>
      <c r="P147" s="2">
        <v>380.77419354838707</v>
      </c>
    </row>
    <row r="148" spans="1:16" x14ac:dyDescent="0.25">
      <c r="A148" s="45"/>
      <c r="B148" s="3" t="s">
        <v>366</v>
      </c>
      <c r="C148" t="s">
        <v>365</v>
      </c>
      <c r="D148">
        <v>2066</v>
      </c>
      <c r="E148" s="2">
        <v>21</v>
      </c>
      <c r="F148" s="2">
        <v>3786.661290322581</v>
      </c>
      <c r="G148" s="2">
        <v>3</v>
      </c>
      <c r="H148" s="2">
        <v>540.95161290322585</v>
      </c>
      <c r="I148" s="2">
        <v>18.666666666666664</v>
      </c>
      <c r="J148" s="2">
        <v>3191.1833333333334</v>
      </c>
      <c r="K148" s="2">
        <v>2.6666666666666665</v>
      </c>
      <c r="L148" s="2">
        <v>455.88333333333333</v>
      </c>
      <c r="M148" s="2">
        <v>14</v>
      </c>
      <c r="N148" s="2">
        <v>2731.6935483870966</v>
      </c>
      <c r="O148" s="2">
        <v>2</v>
      </c>
      <c r="P148" s="2">
        <v>390.24193548387098</v>
      </c>
    </row>
    <row r="149" spans="1:16" x14ac:dyDescent="0.25">
      <c r="A149" s="45"/>
      <c r="B149" s="3" t="s">
        <v>275</v>
      </c>
      <c r="C149" t="s">
        <v>274</v>
      </c>
      <c r="D149">
        <v>2248</v>
      </c>
      <c r="E149" s="2">
        <v>81.854838709677423</v>
      </c>
      <c r="F149" s="2">
        <v>15018.048387096775</v>
      </c>
      <c r="G149" s="2">
        <v>11.693548387096774</v>
      </c>
      <c r="H149" s="2">
        <v>2145.4354838709678</v>
      </c>
      <c r="I149" s="2">
        <v>73.5</v>
      </c>
      <c r="J149" s="2">
        <v>13635.183333333334</v>
      </c>
      <c r="K149" s="2">
        <v>10.5</v>
      </c>
      <c r="L149" s="2">
        <v>1947.8833333333334</v>
      </c>
      <c r="M149" s="2">
        <v>67.177419354838719</v>
      </c>
      <c r="N149" s="2">
        <v>12403.661290322581</v>
      </c>
      <c r="O149" s="2">
        <v>9.5967741935483879</v>
      </c>
      <c r="P149" s="2">
        <v>1771.9516129032259</v>
      </c>
    </row>
    <row r="150" spans="1:16" x14ac:dyDescent="0.25">
      <c r="A150" s="45"/>
      <c r="B150" s="3" t="s">
        <v>291</v>
      </c>
      <c r="C150" t="s">
        <v>290</v>
      </c>
      <c r="D150">
        <v>2039</v>
      </c>
      <c r="E150" s="2">
        <v>32.741935483870968</v>
      </c>
      <c r="F150" s="2">
        <v>6620.645161290322</v>
      </c>
      <c r="G150" s="2">
        <v>4.67741935483871</v>
      </c>
      <c r="H150" s="2">
        <v>945.80645161290317</v>
      </c>
      <c r="I150" s="2">
        <v>23.8</v>
      </c>
      <c r="J150" s="2">
        <v>4564.1166666666668</v>
      </c>
      <c r="K150" s="2">
        <v>3.4</v>
      </c>
      <c r="L150" s="2">
        <v>652.01666666666665</v>
      </c>
      <c r="M150" s="2">
        <v>34.774193548387096</v>
      </c>
      <c r="N150" s="2">
        <v>6725.8709677419356</v>
      </c>
      <c r="O150" s="2">
        <v>4.967741935483871</v>
      </c>
      <c r="P150" s="2">
        <v>960.83870967741939</v>
      </c>
    </row>
    <row r="151" spans="1:16" x14ac:dyDescent="0.25">
      <c r="A151" s="45"/>
      <c r="B151" s="3" t="s">
        <v>255</v>
      </c>
      <c r="C151" t="s">
        <v>254</v>
      </c>
      <c r="D151">
        <v>2175</v>
      </c>
      <c r="E151" s="2">
        <v>33.532258064516128</v>
      </c>
      <c r="F151" s="2">
        <v>6198.8387096774186</v>
      </c>
      <c r="G151" s="2">
        <v>4.790322580645161</v>
      </c>
      <c r="H151" s="2">
        <v>885.54838709677415</v>
      </c>
      <c r="I151" s="2">
        <v>27.883333333333333</v>
      </c>
      <c r="J151" s="2">
        <v>5119.8</v>
      </c>
      <c r="K151" s="2">
        <v>3.9833333333333334</v>
      </c>
      <c r="L151" s="2">
        <v>731.4</v>
      </c>
      <c r="M151" s="2">
        <v>26.870967741935484</v>
      </c>
      <c r="N151" s="2">
        <v>4826.3870967741932</v>
      </c>
      <c r="O151" s="2">
        <v>3.838709677419355</v>
      </c>
      <c r="P151" s="2">
        <v>689.48387096774195</v>
      </c>
    </row>
    <row r="152" spans="1:16" x14ac:dyDescent="0.25">
      <c r="A152" s="45"/>
      <c r="B152" s="3" t="s">
        <v>279</v>
      </c>
      <c r="C152" t="s">
        <v>278</v>
      </c>
      <c r="D152">
        <v>2155</v>
      </c>
      <c r="E152" s="2">
        <v>1.8064516129032258</v>
      </c>
      <c r="F152" s="2">
        <v>247.48387096774192</v>
      </c>
      <c r="G152" s="2">
        <v>0.25806451612903225</v>
      </c>
      <c r="H152" s="2">
        <v>35.354838709677416</v>
      </c>
      <c r="I152" s="2">
        <v>2.1</v>
      </c>
      <c r="J152" s="2">
        <v>287.7</v>
      </c>
      <c r="K152" s="2">
        <v>0.3</v>
      </c>
      <c r="L152" s="2">
        <v>41.1</v>
      </c>
      <c r="M152" s="2">
        <v>2.032258064516129</v>
      </c>
      <c r="N152" s="2">
        <v>275.93548387096774</v>
      </c>
      <c r="O152" s="2">
        <v>0.29032258064516131</v>
      </c>
      <c r="P152" s="2">
        <v>39.41935483870968</v>
      </c>
    </row>
    <row r="153" spans="1:16" x14ac:dyDescent="0.25">
      <c r="A153" s="45"/>
      <c r="B153" s="3" t="s">
        <v>299</v>
      </c>
      <c r="C153" t="s">
        <v>298</v>
      </c>
      <c r="D153">
        <v>2176</v>
      </c>
      <c r="E153" s="2">
        <v>35.903225806451616</v>
      </c>
      <c r="F153" s="2">
        <v>6730.3870967741932</v>
      </c>
      <c r="G153" s="2">
        <v>5.129032258064516</v>
      </c>
      <c r="H153" s="2">
        <v>961.48387096774195</v>
      </c>
      <c r="I153" s="2">
        <v>39.316666666666663</v>
      </c>
      <c r="J153" s="2">
        <v>7457.8000000000011</v>
      </c>
      <c r="K153" s="2">
        <v>5.6166666666666663</v>
      </c>
      <c r="L153" s="2">
        <v>1065.4000000000001</v>
      </c>
      <c r="M153" s="2">
        <v>28.790322580645164</v>
      </c>
      <c r="N153" s="2">
        <v>5492.5161290322576</v>
      </c>
      <c r="O153" s="2">
        <v>4.112903225806452</v>
      </c>
      <c r="P153" s="2">
        <v>784.64516129032256</v>
      </c>
    </row>
    <row r="154" spans="1:16" x14ac:dyDescent="0.25">
      <c r="A154" s="45"/>
      <c r="B154" s="3" t="s">
        <v>310</v>
      </c>
      <c r="C154" t="s">
        <v>309</v>
      </c>
      <c r="D154">
        <v>2027</v>
      </c>
      <c r="E154" s="2">
        <v>11.516129032258066</v>
      </c>
      <c r="F154" s="2">
        <v>2050.322580645161</v>
      </c>
      <c r="G154" s="2">
        <v>1.6451612903225807</v>
      </c>
      <c r="H154" s="2">
        <v>292.90322580645159</v>
      </c>
      <c r="I154" s="2">
        <v>11.9</v>
      </c>
      <c r="J154" s="2">
        <v>2117.5</v>
      </c>
      <c r="K154" s="2">
        <v>1.7</v>
      </c>
      <c r="L154" s="2">
        <v>302.5</v>
      </c>
      <c r="M154" s="2">
        <v>12.080645161290322</v>
      </c>
      <c r="N154" s="2">
        <v>2037.677419354839</v>
      </c>
      <c r="O154" s="2">
        <v>1.7258064516129032</v>
      </c>
      <c r="P154" s="2">
        <v>291.09677419354841</v>
      </c>
    </row>
    <row r="155" spans="1:16" x14ac:dyDescent="0.25">
      <c r="A155" s="45"/>
      <c r="B155" s="3" t="s">
        <v>318</v>
      </c>
      <c r="C155" t="s">
        <v>317</v>
      </c>
      <c r="D155">
        <v>2087</v>
      </c>
      <c r="E155" s="2">
        <v>5.9838709677419359</v>
      </c>
      <c r="F155" s="2">
        <v>929.87096774193549</v>
      </c>
      <c r="G155" s="2">
        <v>0.85483870967741937</v>
      </c>
      <c r="H155" s="2">
        <v>132.83870967741936</v>
      </c>
      <c r="I155" s="2">
        <v>5.95</v>
      </c>
      <c r="J155" s="2">
        <v>942.55000000000007</v>
      </c>
      <c r="K155" s="2">
        <v>0.85</v>
      </c>
      <c r="L155" s="2">
        <v>134.65</v>
      </c>
      <c r="M155" s="2">
        <v>8.5806451612903221</v>
      </c>
      <c r="N155" s="2">
        <v>1470.2258064516129</v>
      </c>
      <c r="O155" s="2">
        <v>1.2258064516129032</v>
      </c>
      <c r="P155" s="2">
        <v>210.03225806451613</v>
      </c>
    </row>
    <row r="156" spans="1:16" x14ac:dyDescent="0.25">
      <c r="A156" s="45"/>
      <c r="B156" s="3" t="s">
        <v>189</v>
      </c>
      <c r="C156" t="s">
        <v>188</v>
      </c>
      <c r="D156">
        <v>2070</v>
      </c>
      <c r="E156" s="2">
        <v>2.032258064516129</v>
      </c>
      <c r="F156" s="2">
        <v>278.41935483870969</v>
      </c>
      <c r="G156" s="2">
        <v>0.29032258064516131</v>
      </c>
      <c r="H156" s="2">
        <v>39.774193548387096</v>
      </c>
      <c r="I156" s="2">
        <v>1.8666666666666667</v>
      </c>
      <c r="J156" s="2">
        <v>255.73333333333332</v>
      </c>
      <c r="K156" s="2">
        <v>0.26666666666666666</v>
      </c>
      <c r="L156" s="2">
        <v>36.533333333333331</v>
      </c>
      <c r="M156" s="2">
        <v>1.8064516129032258</v>
      </c>
      <c r="N156" s="2">
        <v>247.48387096774192</v>
      </c>
      <c r="O156" s="2">
        <v>0.25806451612903225</v>
      </c>
      <c r="P156" s="2">
        <v>35.354838709677416</v>
      </c>
    </row>
    <row r="157" spans="1:16" x14ac:dyDescent="0.25">
      <c r="A157" s="45"/>
      <c r="B157" s="3" t="s">
        <v>358</v>
      </c>
      <c r="C157" t="s">
        <v>357</v>
      </c>
      <c r="D157">
        <v>2120</v>
      </c>
      <c r="E157" s="2">
        <v>2.032258064516129</v>
      </c>
      <c r="F157" s="2">
        <v>289.48387096774189</v>
      </c>
      <c r="G157" s="2">
        <v>0.29032258064516131</v>
      </c>
      <c r="H157" s="2">
        <v>41.354838709677416</v>
      </c>
      <c r="I157" s="2">
        <v>2.1</v>
      </c>
      <c r="J157" s="2">
        <v>287.7</v>
      </c>
      <c r="K157" s="2">
        <v>0.3</v>
      </c>
      <c r="L157" s="2">
        <v>41.1</v>
      </c>
      <c r="M157" s="2">
        <v>2.032258064516129</v>
      </c>
      <c r="N157" s="2">
        <v>278.41935483870969</v>
      </c>
      <c r="O157" s="2">
        <v>0.29032258064516131</v>
      </c>
      <c r="P157" s="2">
        <v>39.774193548387096</v>
      </c>
    </row>
    <row r="158" spans="1:16" x14ac:dyDescent="0.25">
      <c r="A158" s="45"/>
      <c r="B158" s="3" t="s">
        <v>402</v>
      </c>
      <c r="C158" t="s">
        <v>401</v>
      </c>
      <c r="D158">
        <v>2239</v>
      </c>
      <c r="E158" s="2">
        <v>12.870967741935484</v>
      </c>
      <c r="F158" s="2">
        <v>2013.516129032258</v>
      </c>
      <c r="G158" s="2">
        <v>1.8387096774193548</v>
      </c>
      <c r="H158" s="2">
        <v>287.64516129032256</v>
      </c>
      <c r="I158" s="2">
        <v>14</v>
      </c>
      <c r="J158" s="2">
        <v>1904</v>
      </c>
      <c r="K158" s="2">
        <v>2</v>
      </c>
      <c r="L158" s="2">
        <v>272</v>
      </c>
      <c r="M158" s="2">
        <v>11.629032258064516</v>
      </c>
      <c r="N158" s="2">
        <v>2230.9677419354839</v>
      </c>
      <c r="O158" s="2">
        <v>1.6612903225806452</v>
      </c>
      <c r="P158" s="2">
        <v>318.70967741935482</v>
      </c>
    </row>
    <row r="159" spans="1:16" x14ac:dyDescent="0.25">
      <c r="A159" s="45"/>
      <c r="B159" s="3" t="s">
        <v>372</v>
      </c>
      <c r="C159" t="s">
        <v>371</v>
      </c>
      <c r="D159">
        <v>2242</v>
      </c>
      <c r="E159" s="2"/>
      <c r="F159" s="2"/>
      <c r="G159" s="2"/>
      <c r="H159" s="2"/>
      <c r="I159" s="2"/>
      <c r="J159" s="2"/>
      <c r="K159" s="2"/>
      <c r="L159" s="2"/>
      <c r="M159" s="2">
        <v>0.90322580645161288</v>
      </c>
      <c r="N159" s="2">
        <v>117.41935483870967</v>
      </c>
      <c r="O159" s="2">
        <v>0.12903225806451613</v>
      </c>
      <c r="P159" s="2">
        <v>16.774193548387096</v>
      </c>
    </row>
    <row r="160" spans="1:16" ht="15.75" thickBot="1" x14ac:dyDescent="0.3">
      <c r="A160" s="45"/>
      <c r="B160" s="3" t="s">
        <v>429</v>
      </c>
      <c r="C160" t="s">
        <v>428</v>
      </c>
      <c r="D160">
        <v>2145</v>
      </c>
      <c r="E160" s="2"/>
      <c r="F160" s="2"/>
      <c r="G160" s="2"/>
      <c r="H160" s="2"/>
      <c r="I160" s="2"/>
      <c r="J160" s="2"/>
      <c r="K160" s="2"/>
      <c r="L160" s="2"/>
      <c r="M160" s="2">
        <v>1.3548387096774193</v>
      </c>
      <c r="N160" s="2">
        <v>256.06451612903226</v>
      </c>
      <c r="O160" s="2">
        <v>0.19354838709677419</v>
      </c>
      <c r="P160" s="2">
        <v>36.58064516129032</v>
      </c>
    </row>
    <row r="161" spans="1:16" ht="15.75" thickBot="1" x14ac:dyDescent="0.3">
      <c r="A161" s="9" t="s">
        <v>468</v>
      </c>
      <c r="B161" s="10"/>
      <c r="C161" s="69"/>
      <c r="D161" s="70"/>
      <c r="E161" s="11">
        <v>431.06451612903231</v>
      </c>
      <c r="F161" s="11">
        <v>77662.177419354848</v>
      </c>
      <c r="G161" s="11">
        <v>61.580645161290313</v>
      </c>
      <c r="H161" s="11">
        <v>11094.596774193547</v>
      </c>
      <c r="I161" s="11">
        <v>403.2</v>
      </c>
      <c r="J161" s="11">
        <v>71869.466666666674</v>
      </c>
      <c r="K161" s="11">
        <v>57.6</v>
      </c>
      <c r="L161" s="11">
        <v>10267.066666666666</v>
      </c>
      <c r="M161" s="11">
        <v>379.01612903225811</v>
      </c>
      <c r="N161" s="11">
        <v>68736.838709677424</v>
      </c>
      <c r="O161" s="11">
        <v>54.145161290322584</v>
      </c>
      <c r="P161" s="13">
        <v>9819.5483870967746</v>
      </c>
    </row>
    <row r="162" spans="1:16" x14ac:dyDescent="0.25">
      <c r="A162" s="45" t="s">
        <v>469</v>
      </c>
      <c r="B162" s="3" t="s">
        <v>386</v>
      </c>
      <c r="C162" t="s">
        <v>385</v>
      </c>
      <c r="D162">
        <v>5356</v>
      </c>
      <c r="E162" s="2">
        <v>4.5161290322580641</v>
      </c>
      <c r="F162" s="2">
        <v>1416.7096774193546</v>
      </c>
      <c r="G162" s="2">
        <v>0.64516129032258063</v>
      </c>
      <c r="H162" s="2">
        <v>202.38709677419354</v>
      </c>
      <c r="I162" s="2">
        <v>4.6666666666666661</v>
      </c>
      <c r="J162" s="2">
        <v>1344</v>
      </c>
      <c r="K162" s="2">
        <v>0.66666666666666663</v>
      </c>
      <c r="L162" s="2">
        <v>192</v>
      </c>
      <c r="M162" s="2">
        <v>4.7419354838709671</v>
      </c>
      <c r="N162" s="2">
        <v>1410.8387096774195</v>
      </c>
      <c r="O162" s="2">
        <v>0.67741935483870963</v>
      </c>
      <c r="P162" s="2">
        <v>201.54838709677421</v>
      </c>
    </row>
    <row r="163" spans="1:16" x14ac:dyDescent="0.25">
      <c r="B163" s="3" t="s">
        <v>392</v>
      </c>
      <c r="C163" t="s">
        <v>391</v>
      </c>
      <c r="D163">
        <v>5584</v>
      </c>
      <c r="E163" s="2">
        <v>6.32258064516129</v>
      </c>
      <c r="F163" s="2">
        <v>1861.322580645161</v>
      </c>
      <c r="G163" s="2">
        <v>0.90322580645161288</v>
      </c>
      <c r="H163" s="2">
        <v>265.90322580645159</v>
      </c>
      <c r="I163" s="2">
        <v>7.2333333333333343</v>
      </c>
      <c r="J163" s="2">
        <v>2118.2000000000003</v>
      </c>
      <c r="K163" s="2">
        <v>1.0333333333333334</v>
      </c>
      <c r="L163" s="2">
        <v>302.60000000000002</v>
      </c>
      <c r="M163" s="2">
        <v>6.5483870967741931</v>
      </c>
      <c r="N163" s="2">
        <v>1926.5806451612905</v>
      </c>
      <c r="O163" s="2">
        <v>0.93548387096774188</v>
      </c>
      <c r="P163" s="2">
        <v>275.22580645161293</v>
      </c>
    </row>
    <row r="164" spans="1:16" x14ac:dyDescent="0.25">
      <c r="A164" s="45"/>
      <c r="B164" s="3" t="s">
        <v>207</v>
      </c>
      <c r="C164" t="s">
        <v>206</v>
      </c>
      <c r="D164">
        <v>2762</v>
      </c>
      <c r="E164" s="2">
        <v>28</v>
      </c>
      <c r="F164" s="2">
        <v>7063</v>
      </c>
      <c r="G164" s="2">
        <v>4</v>
      </c>
      <c r="H164" s="2">
        <v>1009</v>
      </c>
      <c r="I164" s="2">
        <v>26.599999999999998</v>
      </c>
      <c r="J164" s="2">
        <v>6673.8</v>
      </c>
      <c r="K164" s="2">
        <v>3.8</v>
      </c>
      <c r="L164" s="2">
        <v>953.4</v>
      </c>
      <c r="M164" s="2">
        <v>32.741935483870968</v>
      </c>
      <c r="N164" s="2">
        <v>7730.0322580645161</v>
      </c>
      <c r="O164" s="2">
        <v>4.67741935483871</v>
      </c>
      <c r="P164" s="2">
        <v>1104.2903225806451</v>
      </c>
    </row>
    <row r="165" spans="1:16" x14ac:dyDescent="0.25">
      <c r="A165" s="45"/>
      <c r="B165" s="3" t="s">
        <v>416</v>
      </c>
      <c r="C165" t="s">
        <v>415</v>
      </c>
      <c r="D165">
        <v>6004</v>
      </c>
      <c r="E165" s="2">
        <v>5.193548387096774</v>
      </c>
      <c r="F165" s="2">
        <v>1511.3225806451612</v>
      </c>
      <c r="G165" s="2">
        <v>0.74193548387096775</v>
      </c>
      <c r="H165" s="2">
        <v>215.90322580645162</v>
      </c>
      <c r="I165" s="2">
        <v>5.1333333333333329</v>
      </c>
      <c r="J165" s="2">
        <v>1493.8</v>
      </c>
      <c r="K165" s="2">
        <v>0.73333333333333328</v>
      </c>
      <c r="L165" s="2">
        <v>213.4</v>
      </c>
      <c r="M165" s="2">
        <v>4.064516129032258</v>
      </c>
      <c r="N165" s="2">
        <v>1166.9677419354839</v>
      </c>
      <c r="O165" s="2">
        <v>0.58064516129032262</v>
      </c>
      <c r="P165" s="2">
        <v>166.70967741935485</v>
      </c>
    </row>
    <row r="166" spans="1:16" x14ac:dyDescent="0.25">
      <c r="A166" s="45"/>
      <c r="B166" s="3" t="s">
        <v>229</v>
      </c>
      <c r="C166" t="s">
        <v>228</v>
      </c>
      <c r="D166">
        <v>2717</v>
      </c>
      <c r="E166" s="2">
        <v>7</v>
      </c>
      <c r="F166" s="2">
        <v>1225</v>
      </c>
      <c r="G166" s="2">
        <v>1</v>
      </c>
      <c r="H166" s="2">
        <v>175</v>
      </c>
      <c r="I166" s="2">
        <v>7</v>
      </c>
      <c r="J166" s="2">
        <v>1225</v>
      </c>
      <c r="K166" s="2">
        <v>1</v>
      </c>
      <c r="L166" s="2">
        <v>175</v>
      </c>
      <c r="M166" s="2">
        <v>7</v>
      </c>
      <c r="N166" s="2">
        <v>1225</v>
      </c>
      <c r="O166" s="2">
        <v>1</v>
      </c>
      <c r="P166" s="2">
        <v>175</v>
      </c>
    </row>
    <row r="167" spans="1:16" x14ac:dyDescent="0.25">
      <c r="A167" s="45"/>
      <c r="B167" s="3" t="s">
        <v>443</v>
      </c>
      <c r="C167" t="s">
        <v>442</v>
      </c>
      <c r="D167">
        <v>5253</v>
      </c>
      <c r="E167" s="2">
        <v>7.225806451612903</v>
      </c>
      <c r="F167" s="2">
        <v>2417.9354838709678</v>
      </c>
      <c r="G167" s="2">
        <v>1.032258064516129</v>
      </c>
      <c r="H167" s="2">
        <v>345.41935483870969</v>
      </c>
      <c r="I167" s="2">
        <v>6.7666666666666666</v>
      </c>
      <c r="J167" s="2">
        <v>2257.7333333333336</v>
      </c>
      <c r="K167" s="2">
        <v>0.96666666666666667</v>
      </c>
      <c r="L167" s="2">
        <v>322.53333333333336</v>
      </c>
      <c r="M167" s="2">
        <v>2.935483870967742</v>
      </c>
      <c r="N167" s="2">
        <v>974.58064516129025</v>
      </c>
      <c r="O167" s="2">
        <v>0.41935483870967744</v>
      </c>
      <c r="P167" s="2">
        <v>139.2258064516129</v>
      </c>
    </row>
    <row r="168" spans="1:16" x14ac:dyDescent="0.25">
      <c r="A168" s="45"/>
      <c r="B168" s="3" t="s">
        <v>396</v>
      </c>
      <c r="C168" t="s">
        <v>395</v>
      </c>
      <c r="D168">
        <v>5230</v>
      </c>
      <c r="E168" s="2">
        <v>14</v>
      </c>
      <c r="F168" s="2">
        <v>4123</v>
      </c>
      <c r="G168" s="2">
        <v>2</v>
      </c>
      <c r="H168" s="2">
        <v>589</v>
      </c>
      <c r="I168" s="2">
        <v>14</v>
      </c>
      <c r="J168" s="2">
        <v>4123</v>
      </c>
      <c r="K168" s="2">
        <v>2</v>
      </c>
      <c r="L168" s="2">
        <v>589</v>
      </c>
      <c r="M168" s="2">
        <v>14</v>
      </c>
      <c r="N168" s="2">
        <v>4123</v>
      </c>
      <c r="O168" s="2">
        <v>2</v>
      </c>
      <c r="P168" s="2">
        <v>589</v>
      </c>
    </row>
    <row r="169" spans="1:16" x14ac:dyDescent="0.25">
      <c r="A169" s="45"/>
      <c r="B169" s="3" t="s">
        <v>235</v>
      </c>
      <c r="C169" t="s">
        <v>234</v>
      </c>
      <c r="D169">
        <v>2818</v>
      </c>
      <c r="E169" s="2">
        <v>7</v>
      </c>
      <c r="F169" s="2">
        <v>1225</v>
      </c>
      <c r="G169" s="2">
        <v>1</v>
      </c>
      <c r="H169" s="2">
        <v>175</v>
      </c>
      <c r="I169" s="2">
        <v>7</v>
      </c>
      <c r="J169" s="2">
        <v>1225</v>
      </c>
      <c r="K169" s="2">
        <v>1</v>
      </c>
      <c r="L169" s="2">
        <v>175</v>
      </c>
      <c r="M169" s="2">
        <v>7</v>
      </c>
      <c r="N169" s="2">
        <v>1225</v>
      </c>
      <c r="O169" s="2">
        <v>1</v>
      </c>
      <c r="P169" s="2">
        <v>175</v>
      </c>
    </row>
    <row r="170" spans="1:16" x14ac:dyDescent="0.25">
      <c r="A170" s="45"/>
      <c r="B170" s="3" t="s">
        <v>221</v>
      </c>
      <c r="C170" t="s">
        <v>220</v>
      </c>
      <c r="D170">
        <v>2695</v>
      </c>
      <c r="E170" s="2">
        <v>14</v>
      </c>
      <c r="F170" s="2">
        <v>2548</v>
      </c>
      <c r="G170" s="2">
        <v>2</v>
      </c>
      <c r="H170" s="2">
        <v>364</v>
      </c>
      <c r="I170" s="2">
        <v>14</v>
      </c>
      <c r="J170" s="2">
        <v>2599.916666666667</v>
      </c>
      <c r="K170" s="2">
        <v>2</v>
      </c>
      <c r="L170" s="2">
        <v>371.41666666666669</v>
      </c>
      <c r="M170" s="2">
        <v>14</v>
      </c>
      <c r="N170" s="2">
        <v>2548</v>
      </c>
      <c r="O170" s="2">
        <v>2</v>
      </c>
      <c r="P170" s="2">
        <v>364</v>
      </c>
    </row>
    <row r="171" spans="1:16" x14ac:dyDescent="0.25">
      <c r="A171" s="45"/>
      <c r="B171" s="3" t="s">
        <v>404</v>
      </c>
      <c r="C171" t="s">
        <v>403</v>
      </c>
      <c r="D171">
        <v>2917</v>
      </c>
      <c r="E171" s="2">
        <v>4.17741935483871</v>
      </c>
      <c r="F171" s="2">
        <v>705.19354838709671</v>
      </c>
      <c r="G171" s="2">
        <v>0.59677419354838712</v>
      </c>
      <c r="H171" s="2">
        <v>100.74193548387096</v>
      </c>
      <c r="I171" s="2">
        <v>4.0833333333333339</v>
      </c>
      <c r="J171" s="2">
        <v>687.16666666666674</v>
      </c>
      <c r="K171" s="2">
        <v>0.58333333333333337</v>
      </c>
      <c r="L171" s="2">
        <v>98.166666666666671</v>
      </c>
      <c r="M171" s="2">
        <v>4.967741935483871</v>
      </c>
      <c r="N171" s="2">
        <v>813.12903225806451</v>
      </c>
      <c r="O171" s="2">
        <v>0.70967741935483875</v>
      </c>
      <c r="P171" s="2">
        <v>116.16129032258064</v>
      </c>
    </row>
    <row r="172" spans="1:16" x14ac:dyDescent="0.25">
      <c r="A172" s="45"/>
      <c r="B172" s="3" t="s">
        <v>449</v>
      </c>
      <c r="C172" t="s">
        <v>448</v>
      </c>
      <c r="D172">
        <v>5714</v>
      </c>
      <c r="E172" s="2">
        <v>2.935483870967742</v>
      </c>
      <c r="F172" s="2">
        <v>912.25806451612902</v>
      </c>
      <c r="G172" s="2">
        <v>0.41935483870967744</v>
      </c>
      <c r="H172" s="2">
        <v>130.32258064516128</v>
      </c>
      <c r="I172" s="2">
        <v>2.333333333333333</v>
      </c>
      <c r="J172" s="2">
        <v>732.66666666666674</v>
      </c>
      <c r="K172" s="2">
        <v>0.33333333333333331</v>
      </c>
      <c r="L172" s="2">
        <v>104.66666666666667</v>
      </c>
      <c r="M172" s="2">
        <v>2.258064516129032</v>
      </c>
      <c r="N172" s="2">
        <v>705.87096774193549</v>
      </c>
      <c r="O172" s="2">
        <v>0.32258064516129031</v>
      </c>
      <c r="P172" s="2">
        <v>100.83870967741936</v>
      </c>
    </row>
    <row r="173" spans="1:16" ht="15.75" thickBot="1" x14ac:dyDescent="0.3">
      <c r="A173" s="45"/>
      <c r="B173" s="3" t="s">
        <v>453</v>
      </c>
      <c r="C173" t="s">
        <v>452</v>
      </c>
      <c r="D173">
        <v>5549</v>
      </c>
      <c r="E173" s="2">
        <v>0.11290322580645161</v>
      </c>
      <c r="F173" s="2">
        <v>35.903225806451616</v>
      </c>
      <c r="G173" s="2">
        <v>1.6129032258064516E-2</v>
      </c>
      <c r="H173" s="2">
        <v>5.129032258064516</v>
      </c>
      <c r="I173" s="2"/>
      <c r="J173" s="2"/>
      <c r="K173" s="2"/>
      <c r="L173" s="2"/>
      <c r="M173" s="2">
        <v>0.11290322580645161</v>
      </c>
      <c r="N173" s="2">
        <v>39.516129032258064</v>
      </c>
      <c r="O173" s="2">
        <v>1.6129032258064516E-2</v>
      </c>
      <c r="P173" s="2">
        <v>5.645161290322581</v>
      </c>
    </row>
    <row r="174" spans="1:16" ht="15.75" thickBot="1" x14ac:dyDescent="0.3">
      <c r="A174" s="9" t="s">
        <v>470</v>
      </c>
      <c r="B174" s="10"/>
      <c r="C174" s="69"/>
      <c r="D174" s="10"/>
      <c r="E174" s="11">
        <v>100.48387096774192</v>
      </c>
      <c r="F174" s="11">
        <v>25044.645161290322</v>
      </c>
      <c r="G174" s="11">
        <v>14.354838709677422</v>
      </c>
      <c r="H174" s="11">
        <v>3577.8064516129029</v>
      </c>
      <c r="I174" s="11">
        <v>98.816666666666663</v>
      </c>
      <c r="J174" s="11">
        <v>24480.283333333336</v>
      </c>
      <c r="K174" s="11">
        <v>14.116666666666667</v>
      </c>
      <c r="L174" s="11">
        <v>3497.1833333333329</v>
      </c>
      <c r="M174" s="11">
        <v>100.37096774193547</v>
      </c>
      <c r="N174" s="11">
        <v>23888.516129032258</v>
      </c>
      <c r="O174" s="11">
        <v>14.338709677419354</v>
      </c>
      <c r="P174" s="13">
        <v>3412.6451612903224</v>
      </c>
    </row>
    <row r="175" spans="1:16" ht="15.75" thickBot="1" x14ac:dyDescent="0.3">
      <c r="A175" s="9" t="s">
        <v>69</v>
      </c>
      <c r="B175" s="10"/>
      <c r="C175" s="9"/>
      <c r="D175" s="42"/>
      <c r="E175" s="43">
        <v>4192.4354838709678</v>
      </c>
      <c r="F175" s="43">
        <v>726770.48387096752</v>
      </c>
      <c r="G175" s="43">
        <v>598.91935483870975</v>
      </c>
      <c r="H175" s="43">
        <v>103824.35483870971</v>
      </c>
      <c r="I175" s="43">
        <v>3946.5999999999958</v>
      </c>
      <c r="J175" s="43">
        <v>684080.4833333327</v>
      </c>
      <c r="K175" s="43">
        <v>563.8000000000003</v>
      </c>
      <c r="L175" s="43">
        <v>97725.783333333427</v>
      </c>
      <c r="M175" s="43">
        <v>4246.1774193548399</v>
      </c>
      <c r="N175" s="43">
        <v>729868.32258064556</v>
      </c>
      <c r="O175" s="43">
        <v>606.59677419354864</v>
      </c>
      <c r="P175" s="156">
        <v>104266.90322580648</v>
      </c>
    </row>
  </sheetData>
  <mergeCells count="3">
    <mergeCell ref="A5:B5"/>
    <mergeCell ref="A4:B4"/>
    <mergeCell ref="C4:D4"/>
  </mergeCells>
  <phoneticPr fontId="16" type="noConversion"/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203CB-A5CF-4AC8-9604-898A86FFB69A}">
  <dimension ref="A1:O190"/>
  <sheetViews>
    <sheetView topLeftCell="A148" zoomScaleNormal="100" workbookViewId="0">
      <selection activeCell="R186" sqref="R186"/>
    </sheetView>
  </sheetViews>
  <sheetFormatPr defaultRowHeight="15" x14ac:dyDescent="0.25"/>
  <cols>
    <col min="1" max="1" width="31.28515625" bestFit="1" customWidth="1"/>
    <col min="2" max="2" width="8" bestFit="1" customWidth="1"/>
    <col min="3" max="15" width="13.7109375" bestFit="1" customWidth="1"/>
  </cols>
  <sheetData>
    <row r="1" spans="1:15" ht="18.75" x14ac:dyDescent="0.3">
      <c r="A1" s="16" t="s">
        <v>454</v>
      </c>
      <c r="O1" s="58">
        <v>45566</v>
      </c>
    </row>
    <row r="2" spans="1:15" x14ac:dyDescent="0.25">
      <c r="A2" s="17" t="s">
        <v>455</v>
      </c>
    </row>
    <row r="4" spans="1:15" ht="15.75" thickBot="1" x14ac:dyDescent="0.3"/>
    <row r="5" spans="1:15" ht="15.75" thickBot="1" x14ac:dyDescent="0.3">
      <c r="A5" s="143" t="s">
        <v>4</v>
      </c>
      <c r="B5" s="143"/>
      <c r="C5" s="143" t="s">
        <v>511</v>
      </c>
      <c r="D5" s="143"/>
      <c r="E5" s="143"/>
      <c r="F5" s="143"/>
      <c r="G5" s="143"/>
      <c r="H5" s="143"/>
      <c r="I5" s="143"/>
      <c r="J5" s="143"/>
      <c r="K5" s="157"/>
      <c r="L5" s="157"/>
      <c r="M5" s="157"/>
      <c r="N5" s="157"/>
      <c r="O5" s="158"/>
    </row>
    <row r="6" spans="1:15" ht="15.75" thickBot="1" x14ac:dyDescent="0.3">
      <c r="A6" s="121" t="s">
        <v>103</v>
      </c>
      <c r="B6" s="108" t="s">
        <v>87</v>
      </c>
      <c r="C6" s="118">
        <v>45200</v>
      </c>
      <c r="D6" s="118">
        <v>45231</v>
      </c>
      <c r="E6" s="118">
        <v>45261</v>
      </c>
      <c r="F6" s="118">
        <v>45292</v>
      </c>
      <c r="G6" s="118">
        <v>45323</v>
      </c>
      <c r="H6" s="118">
        <v>45352</v>
      </c>
      <c r="I6" s="118">
        <v>45383</v>
      </c>
      <c r="J6" s="118">
        <v>45413</v>
      </c>
      <c r="K6" s="118">
        <v>45444</v>
      </c>
      <c r="L6" s="118">
        <v>45474</v>
      </c>
      <c r="M6" s="118">
        <v>45505</v>
      </c>
      <c r="N6" s="118">
        <v>45536</v>
      </c>
      <c r="O6" s="118">
        <v>45566</v>
      </c>
    </row>
    <row r="7" spans="1:15" x14ac:dyDescent="0.25">
      <c r="A7" s="90" t="s">
        <v>106</v>
      </c>
      <c r="B7" t="s">
        <v>107</v>
      </c>
      <c r="C7" s="2">
        <v>433.09677419354836</v>
      </c>
      <c r="D7" s="2">
        <v>415.56666666666666</v>
      </c>
      <c r="E7" s="2">
        <v>402.16129032258067</v>
      </c>
      <c r="F7" s="2">
        <v>402.16129032258067</v>
      </c>
      <c r="G7" s="2">
        <v>429.89655172413796</v>
      </c>
      <c r="H7" s="2">
        <v>402.16129032258067</v>
      </c>
      <c r="I7" s="2">
        <v>415.56666666666666</v>
      </c>
      <c r="J7" s="2">
        <v>402.16129032258067</v>
      </c>
      <c r="K7" s="2">
        <v>415.56666666666666</v>
      </c>
      <c r="L7" s="2">
        <v>402.16129032258067</v>
      </c>
      <c r="M7" s="2">
        <v>402.16129032258067</v>
      </c>
      <c r="N7" s="2">
        <v>458.96666666666664</v>
      </c>
      <c r="O7" s="2">
        <v>433.09677419354836</v>
      </c>
    </row>
    <row r="8" spans="1:15" x14ac:dyDescent="0.25">
      <c r="A8" s="90" t="s">
        <v>108</v>
      </c>
      <c r="B8" t="s">
        <v>109</v>
      </c>
      <c r="C8" s="2">
        <v>6788.4193548387093</v>
      </c>
      <c r="D8" s="2">
        <v>6546.1666666666661</v>
      </c>
      <c r="E8" s="2">
        <v>6605.9677419354839</v>
      </c>
      <c r="F8" s="2">
        <v>5415.9677419354839</v>
      </c>
      <c r="G8" s="2">
        <v>5103.2413793103451</v>
      </c>
      <c r="H8" s="2">
        <v>7132.7741935483873</v>
      </c>
      <c r="I8" s="2">
        <v>6485.9666666666672</v>
      </c>
      <c r="J8" s="2">
        <v>6987.8064516129034</v>
      </c>
      <c r="K8" s="2">
        <v>7111.0666666666666</v>
      </c>
      <c r="L8" s="2">
        <v>7005.4193548387093</v>
      </c>
      <c r="M8" s="2">
        <v>7171.9516129032254</v>
      </c>
      <c r="N8" s="2">
        <v>6960.0999999999995</v>
      </c>
      <c r="O8" s="2">
        <v>7511.1129032258068</v>
      </c>
    </row>
    <row r="9" spans="1:15" x14ac:dyDescent="0.25">
      <c r="A9" s="90" t="s">
        <v>110</v>
      </c>
      <c r="B9" t="s">
        <v>111</v>
      </c>
      <c r="C9" s="2">
        <v>1156.3548387096773</v>
      </c>
      <c r="D9" s="2">
        <v>1109.2666666666667</v>
      </c>
      <c r="E9" s="2">
        <v>1102.1612903225805</v>
      </c>
      <c r="F9" s="2">
        <v>1102.1612903225805</v>
      </c>
      <c r="G9" s="2">
        <v>1113</v>
      </c>
      <c r="H9" s="2">
        <v>1037.1290322580644</v>
      </c>
      <c r="I9" s="2">
        <v>1064.4666666666667</v>
      </c>
      <c r="J9" s="2">
        <v>1084.0967741935483</v>
      </c>
      <c r="K9" s="2">
        <v>1150.3333333333335</v>
      </c>
      <c r="L9" s="2">
        <v>1163.5806451612902</v>
      </c>
      <c r="M9" s="2">
        <v>1040.741935483871</v>
      </c>
      <c r="N9" s="2">
        <v>1042.0666666666666</v>
      </c>
      <c r="O9" s="2">
        <v>1087.7096774193546</v>
      </c>
    </row>
    <row r="10" spans="1:15" x14ac:dyDescent="0.25">
      <c r="A10" s="90" t="s">
        <v>385</v>
      </c>
      <c r="B10" t="s">
        <v>386</v>
      </c>
      <c r="C10" s="2">
        <v>1410.8387096774195</v>
      </c>
      <c r="D10" s="2">
        <v>854.23333333333335</v>
      </c>
      <c r="E10" s="2">
        <v>807.25806451612902</v>
      </c>
      <c r="F10" s="2">
        <v>1177.5806451612902</v>
      </c>
      <c r="G10" s="2">
        <v>862.93103448275861</v>
      </c>
      <c r="H10" s="2">
        <v>816.96774193548379</v>
      </c>
      <c r="I10" s="2">
        <v>1558.2</v>
      </c>
      <c r="J10" s="2">
        <v>1579.741935483871</v>
      </c>
      <c r="K10" s="2">
        <v>1662.5</v>
      </c>
      <c r="L10" s="2">
        <v>1342.6451612903227</v>
      </c>
      <c r="M10" s="2">
        <v>1428.6774193548388</v>
      </c>
      <c r="N10" s="2">
        <v>1344</v>
      </c>
      <c r="O10" s="2">
        <v>1416.7096774193546</v>
      </c>
    </row>
    <row r="11" spans="1:15" x14ac:dyDescent="0.25">
      <c r="A11" s="90" t="s">
        <v>112</v>
      </c>
      <c r="B11" t="s">
        <v>113</v>
      </c>
      <c r="C11" s="2">
        <v>333.85483870967744</v>
      </c>
      <c r="D11" s="2">
        <v>316.75</v>
      </c>
      <c r="E11" s="2">
        <v>397.64516129032256</v>
      </c>
      <c r="F11" s="2">
        <v>312.9677419354839</v>
      </c>
      <c r="G11" s="2">
        <v>334.55172413793105</v>
      </c>
      <c r="H11" s="2">
        <v>501.06451612903226</v>
      </c>
      <c r="I11" s="2">
        <v>399.81666666666666</v>
      </c>
      <c r="J11" s="2">
        <v>344.58064516129031</v>
      </c>
      <c r="K11" s="2">
        <v>347.2</v>
      </c>
      <c r="L11" s="2">
        <v>295.80645161290323</v>
      </c>
      <c r="M11" s="2">
        <v>336</v>
      </c>
      <c r="N11" s="2">
        <v>353.84999999999997</v>
      </c>
      <c r="O11" s="2">
        <v>522.51612903225805</v>
      </c>
    </row>
    <row r="12" spans="1:15" x14ac:dyDescent="0.25">
      <c r="A12" s="90" t="s">
        <v>114</v>
      </c>
      <c r="B12" t="s">
        <v>115</v>
      </c>
      <c r="C12" s="2">
        <v>522.96774193548379</v>
      </c>
      <c r="D12" s="2">
        <v>378</v>
      </c>
      <c r="E12" s="2">
        <v>325.16129032258067</v>
      </c>
      <c r="F12" s="2">
        <v>365.80645161290323</v>
      </c>
      <c r="G12" s="2">
        <v>391.0344827586207</v>
      </c>
      <c r="H12" s="2">
        <v>569.03225806451621</v>
      </c>
      <c r="I12" s="2">
        <v>366.8</v>
      </c>
      <c r="J12" s="2">
        <v>541.9354838709678</v>
      </c>
      <c r="K12" s="2">
        <v>669.19999999999993</v>
      </c>
      <c r="L12" s="2">
        <v>642.19354838709671</v>
      </c>
      <c r="M12" s="2">
        <v>365.80645161290323</v>
      </c>
      <c r="N12" s="2">
        <v>462</v>
      </c>
      <c r="O12" s="2">
        <v>690.96774193548379</v>
      </c>
    </row>
    <row r="13" spans="1:15" x14ac:dyDescent="0.25">
      <c r="A13" s="90" t="s">
        <v>116</v>
      </c>
      <c r="B13" t="s">
        <v>117</v>
      </c>
      <c r="C13" s="2">
        <v>302.80645161290323</v>
      </c>
      <c r="D13" s="2">
        <v>278.13333333333333</v>
      </c>
      <c r="E13" s="2">
        <v>302.80645161290323</v>
      </c>
      <c r="F13" s="2">
        <v>100.93548387096774</v>
      </c>
      <c r="G13" s="2"/>
      <c r="H13" s="2"/>
      <c r="I13" s="2"/>
      <c r="J13" s="2"/>
      <c r="K13" s="2"/>
      <c r="L13" s="2"/>
      <c r="M13" s="2"/>
      <c r="N13" s="2"/>
      <c r="O13" s="2"/>
    </row>
    <row r="14" spans="1:15" x14ac:dyDescent="0.25">
      <c r="A14" s="90" t="s">
        <v>118</v>
      </c>
      <c r="B14" t="s">
        <v>119</v>
      </c>
      <c r="C14" s="2">
        <v>378</v>
      </c>
      <c r="D14" s="2">
        <v>369.59999999999997</v>
      </c>
      <c r="E14" s="2">
        <v>329.22580645161293</v>
      </c>
      <c r="F14" s="2">
        <v>378</v>
      </c>
      <c r="G14" s="2">
        <v>404.06896551724139</v>
      </c>
      <c r="H14" s="2">
        <v>350.90322580645164</v>
      </c>
      <c r="I14" s="2">
        <v>347.2</v>
      </c>
      <c r="J14" s="2">
        <v>378</v>
      </c>
      <c r="K14" s="2">
        <v>390.59999999999997</v>
      </c>
      <c r="L14" s="2">
        <v>336</v>
      </c>
      <c r="M14" s="2">
        <v>378</v>
      </c>
      <c r="N14" s="2">
        <v>390.59999999999997</v>
      </c>
      <c r="O14" s="2">
        <v>378</v>
      </c>
    </row>
    <row r="15" spans="1:15" x14ac:dyDescent="0.25">
      <c r="A15" s="90" t="s">
        <v>120</v>
      </c>
      <c r="B15" t="s">
        <v>121</v>
      </c>
      <c r="C15" s="2">
        <v>21305.854838709674</v>
      </c>
      <c r="D15" s="2">
        <v>20245.75</v>
      </c>
      <c r="E15" s="2">
        <v>18505.177419354837</v>
      </c>
      <c r="F15" s="2">
        <v>18797.596774193549</v>
      </c>
      <c r="G15" s="2">
        <v>17895.62068965517</v>
      </c>
      <c r="H15" s="2">
        <v>17489.612903225807</v>
      </c>
      <c r="I15" s="2">
        <v>16857.516666666666</v>
      </c>
      <c r="J15" s="2">
        <v>18254.758064516129</v>
      </c>
      <c r="K15" s="2">
        <v>19809.3</v>
      </c>
      <c r="L15" s="2">
        <v>20801.967741935481</v>
      </c>
      <c r="M15" s="2">
        <v>19352.741935483871</v>
      </c>
      <c r="N15" s="2">
        <v>18781.816666666666</v>
      </c>
      <c r="O15" s="2">
        <v>20554.709677419356</v>
      </c>
    </row>
    <row r="16" spans="1:15" x14ac:dyDescent="0.25">
      <c r="A16" s="90" t="s">
        <v>122</v>
      </c>
      <c r="B16" t="s">
        <v>123</v>
      </c>
      <c r="C16" s="2">
        <v>12470.161290322581</v>
      </c>
      <c r="D16" s="2">
        <v>11528.300000000001</v>
      </c>
      <c r="E16" s="2">
        <v>11421.741935483871</v>
      </c>
      <c r="F16" s="2">
        <v>9952.3064516129034</v>
      </c>
      <c r="G16" s="2">
        <v>9724.9310344827591</v>
      </c>
      <c r="H16" s="2">
        <v>11663.467741935485</v>
      </c>
      <c r="I16" s="2">
        <v>11918.9</v>
      </c>
      <c r="J16" s="2">
        <v>11895.370967741936</v>
      </c>
      <c r="K16" s="2">
        <v>10875.199999999999</v>
      </c>
      <c r="L16" s="2">
        <v>10583.322580645163</v>
      </c>
      <c r="M16" s="2">
        <v>10497.064516129032</v>
      </c>
      <c r="N16" s="2">
        <v>9772</v>
      </c>
      <c r="O16" s="2">
        <v>9189.0806451612898</v>
      </c>
    </row>
    <row r="17" spans="1:15" x14ac:dyDescent="0.25">
      <c r="A17" s="90" t="s">
        <v>124</v>
      </c>
      <c r="B17" t="s">
        <v>125</v>
      </c>
      <c r="C17" s="2">
        <v>5724.8709677419356</v>
      </c>
      <c r="D17" s="2">
        <v>6013.9333333333334</v>
      </c>
      <c r="E17" s="2">
        <v>6075.0967741935483</v>
      </c>
      <c r="F17" s="2">
        <v>5652.1612903225814</v>
      </c>
      <c r="G17" s="2">
        <v>5284.1551724137926</v>
      </c>
      <c r="H17" s="2">
        <v>5660.5161290322576</v>
      </c>
      <c r="I17" s="2">
        <v>6802.8333333333339</v>
      </c>
      <c r="J17" s="2">
        <v>6874.677419354839</v>
      </c>
      <c r="K17" s="2">
        <v>7123.7833333333328</v>
      </c>
      <c r="L17" s="2">
        <v>7091.7903225806449</v>
      </c>
      <c r="M17" s="2">
        <v>8126.7741935483873</v>
      </c>
      <c r="N17" s="2">
        <v>8064.583333333333</v>
      </c>
      <c r="O17" s="2">
        <v>8292.1774193548372</v>
      </c>
    </row>
    <row r="18" spans="1:15" x14ac:dyDescent="0.25">
      <c r="A18" s="90" t="s">
        <v>438</v>
      </c>
      <c r="B18" t="s">
        <v>439</v>
      </c>
      <c r="C18" s="2"/>
      <c r="D18" s="2"/>
      <c r="E18" s="2"/>
      <c r="F18" s="2"/>
      <c r="G18" s="2">
        <v>179.58620689655172</v>
      </c>
      <c r="H18" s="2">
        <v>337.35483870967744</v>
      </c>
      <c r="I18" s="2">
        <v>334.59999999999997</v>
      </c>
      <c r="J18" s="2">
        <v>317.0322580645161</v>
      </c>
      <c r="K18" s="2">
        <v>291.2</v>
      </c>
      <c r="L18" s="2">
        <v>317.0322580645161</v>
      </c>
      <c r="M18" s="2">
        <v>140.90322580645162</v>
      </c>
      <c r="N18" s="2"/>
      <c r="O18" s="2"/>
    </row>
    <row r="19" spans="1:15" x14ac:dyDescent="0.25">
      <c r="A19" s="90" t="s">
        <v>126</v>
      </c>
      <c r="B19" t="s">
        <v>127</v>
      </c>
      <c r="C19" s="2">
        <v>2949.7096774193546</v>
      </c>
      <c r="D19" s="2">
        <v>2756.1333333333332</v>
      </c>
      <c r="E19" s="2">
        <v>2810.1612903225805</v>
      </c>
      <c r="F19" s="2">
        <v>2512.5483870967741</v>
      </c>
      <c r="G19" s="2">
        <v>2759.9310344827586</v>
      </c>
      <c r="H19" s="2">
        <v>3508.5806451612907</v>
      </c>
      <c r="I19" s="2">
        <v>3531.7333333333336</v>
      </c>
      <c r="J19" s="2">
        <v>3474.2580645161288</v>
      </c>
      <c r="K19" s="2">
        <v>3493.9333333333334</v>
      </c>
      <c r="L19" s="2">
        <v>3521.2258064516132</v>
      </c>
      <c r="M19" s="2">
        <v>1805.8870967741937</v>
      </c>
      <c r="N19" s="2">
        <v>1492.3999999999999</v>
      </c>
      <c r="O19" s="2">
        <v>1585.1612903225805</v>
      </c>
    </row>
    <row r="20" spans="1:15" x14ac:dyDescent="0.25">
      <c r="A20" s="90" t="s">
        <v>128</v>
      </c>
      <c r="B20" t="s">
        <v>129</v>
      </c>
      <c r="C20" s="2">
        <v>323.80645161290323</v>
      </c>
      <c r="D20" s="2">
        <v>371</v>
      </c>
      <c r="E20" s="2">
        <v>646.25806451612902</v>
      </c>
      <c r="F20" s="2">
        <v>337.35483870967744</v>
      </c>
      <c r="G20" s="2">
        <v>308.48275862068965</v>
      </c>
      <c r="H20" s="2">
        <v>330.58064516129031</v>
      </c>
      <c r="I20" s="2">
        <v>327.59999999999997</v>
      </c>
      <c r="J20" s="2">
        <v>317.0322580645161</v>
      </c>
      <c r="K20" s="2">
        <v>291.2</v>
      </c>
      <c r="L20" s="2">
        <v>317.0322580645161</v>
      </c>
      <c r="M20" s="2">
        <v>317.0322580645161</v>
      </c>
      <c r="N20" s="2">
        <v>334.59999999999997</v>
      </c>
      <c r="O20" s="2">
        <v>570.38709677419354</v>
      </c>
    </row>
    <row r="21" spans="1:15" x14ac:dyDescent="0.25">
      <c r="A21" s="90" t="s">
        <v>130</v>
      </c>
      <c r="B21" t="s">
        <v>131</v>
      </c>
      <c r="C21" s="2">
        <v>1019.741935483871</v>
      </c>
      <c r="D21" s="2">
        <v>1027.1333333333332</v>
      </c>
      <c r="E21" s="2">
        <v>1015.4516129032259</v>
      </c>
      <c r="F21" s="2">
        <v>983.61290322580658</v>
      </c>
      <c r="G21" s="2">
        <v>959.48275862068954</v>
      </c>
      <c r="H21" s="2">
        <v>1062.6451612903227</v>
      </c>
      <c r="I21" s="2">
        <v>1053.2666666666667</v>
      </c>
      <c r="J21" s="2">
        <v>1037.1290322580644</v>
      </c>
      <c r="K21" s="2">
        <v>1231.5333333333333</v>
      </c>
      <c r="L21" s="2">
        <v>1224.0967741935483</v>
      </c>
      <c r="M21" s="2">
        <v>1134.4516129032259</v>
      </c>
      <c r="N21" s="2">
        <v>1090.6000000000001</v>
      </c>
      <c r="O21" s="2">
        <v>1105.7741935483871</v>
      </c>
    </row>
    <row r="22" spans="1:15" x14ac:dyDescent="0.25">
      <c r="A22" s="90" t="s">
        <v>132</v>
      </c>
      <c r="B22" t="s">
        <v>133</v>
      </c>
      <c r="C22" s="2">
        <v>631.35483870967732</v>
      </c>
      <c r="D22" s="2">
        <v>364</v>
      </c>
      <c r="E22" s="2">
        <v>456.58064516129025</v>
      </c>
      <c r="F22" s="2">
        <v>371.22580645161293</v>
      </c>
      <c r="G22" s="2">
        <v>404.06896551724139</v>
      </c>
      <c r="H22" s="2">
        <v>323.80645161290323</v>
      </c>
      <c r="I22" s="2">
        <v>319.2</v>
      </c>
      <c r="J22" s="2">
        <v>317.0322580645161</v>
      </c>
      <c r="K22" s="2">
        <v>364</v>
      </c>
      <c r="L22" s="2">
        <v>457.93548387096774</v>
      </c>
      <c r="M22" s="2">
        <v>394.25806451612902</v>
      </c>
      <c r="N22" s="2">
        <v>362.59999999999997</v>
      </c>
      <c r="O22" s="2">
        <v>337.35483870967744</v>
      </c>
    </row>
    <row r="23" spans="1:15" x14ac:dyDescent="0.25">
      <c r="A23" s="90" t="s">
        <v>134</v>
      </c>
      <c r="B23" t="s">
        <v>135</v>
      </c>
      <c r="C23" s="2">
        <v>5776.354838709678</v>
      </c>
      <c r="D23" s="2">
        <v>5919.2</v>
      </c>
      <c r="E23" s="2">
        <v>5778.6129032258068</v>
      </c>
      <c r="F23" s="2">
        <v>5949.5483870967737</v>
      </c>
      <c r="G23" s="2">
        <v>5390.2413793103451</v>
      </c>
      <c r="H23" s="2">
        <v>6283.7419354838703</v>
      </c>
      <c r="I23" s="2">
        <v>4999.05</v>
      </c>
      <c r="J23" s="2">
        <v>5233.4032258064517</v>
      </c>
      <c r="K23" s="2">
        <v>5870.55</v>
      </c>
      <c r="L23" s="2">
        <v>5814.5161290322576</v>
      </c>
      <c r="M23" s="2">
        <v>4791.1612903225814</v>
      </c>
      <c r="N23" s="2">
        <v>4178.3</v>
      </c>
      <c r="O23" s="2">
        <v>5086.5161290322576</v>
      </c>
    </row>
    <row r="24" spans="1:15" x14ac:dyDescent="0.25">
      <c r="A24" s="90" t="s">
        <v>136</v>
      </c>
      <c r="B24" t="s">
        <v>137</v>
      </c>
      <c r="C24" s="2">
        <v>7298.290322580644</v>
      </c>
      <c r="D24" s="2">
        <v>6157.2</v>
      </c>
      <c r="E24" s="2">
        <v>5579.4516129032263</v>
      </c>
      <c r="F24" s="2">
        <v>4828.645161290322</v>
      </c>
      <c r="G24" s="2">
        <v>4923.6551724137926</v>
      </c>
      <c r="H24" s="2">
        <v>4989.1935483870966</v>
      </c>
      <c r="I24" s="2">
        <v>5037.9000000000005</v>
      </c>
      <c r="J24" s="2">
        <v>5631.8387096774186</v>
      </c>
      <c r="K24" s="2">
        <v>5022.7333333333336</v>
      </c>
      <c r="L24" s="2">
        <v>4462.8387096774186</v>
      </c>
      <c r="M24" s="2">
        <v>5418.4516129032263</v>
      </c>
      <c r="N24" s="2">
        <v>6485.3833333333332</v>
      </c>
      <c r="O24" s="2">
        <v>6868.354838709678</v>
      </c>
    </row>
    <row r="25" spans="1:15" x14ac:dyDescent="0.25">
      <c r="A25" s="90" t="s">
        <v>138</v>
      </c>
      <c r="B25" t="s">
        <v>139</v>
      </c>
      <c r="C25" s="2">
        <v>2601.7419354838712</v>
      </c>
      <c r="D25" s="2">
        <v>2443.7000000000003</v>
      </c>
      <c r="E25" s="2">
        <v>2470.5483870967741</v>
      </c>
      <c r="F25" s="2">
        <v>2542.1290322580649</v>
      </c>
      <c r="G25" s="2">
        <v>2589.0344827586209</v>
      </c>
      <c r="H25" s="2">
        <v>2562.2258064516132</v>
      </c>
      <c r="I25" s="2">
        <v>2312.7999999999997</v>
      </c>
      <c r="J25" s="2">
        <v>2233.2258064516132</v>
      </c>
      <c r="K25" s="2">
        <v>2480.1</v>
      </c>
      <c r="L25" s="2">
        <v>2472.8064516129034</v>
      </c>
      <c r="M25" s="2">
        <v>2108.8064516129034</v>
      </c>
      <c r="N25" s="2">
        <v>2086.2333333333336</v>
      </c>
      <c r="O25" s="2">
        <v>1971.9677419354837</v>
      </c>
    </row>
    <row r="26" spans="1:15" x14ac:dyDescent="0.25">
      <c r="A26" s="90" t="s">
        <v>140</v>
      </c>
      <c r="B26" t="s">
        <v>141</v>
      </c>
      <c r="C26" s="2">
        <v>1196.0967741935483</v>
      </c>
      <c r="D26" s="2">
        <v>1195.1333333333332</v>
      </c>
      <c r="E26" s="2">
        <v>1188.8709677419356</v>
      </c>
      <c r="F26" s="2">
        <v>894.19354838709671</v>
      </c>
      <c r="G26" s="2">
        <v>821.41379310344826</v>
      </c>
      <c r="H26" s="2">
        <v>962.1612903225805</v>
      </c>
      <c r="I26" s="2">
        <v>1111.25</v>
      </c>
      <c r="J26" s="2">
        <v>1145.516129032258</v>
      </c>
      <c r="K26" s="2">
        <v>1142.8666666666668</v>
      </c>
      <c r="L26" s="2">
        <v>1138.2903225806454</v>
      </c>
      <c r="M26" s="2">
        <v>1159.9677419354839</v>
      </c>
      <c r="N26" s="2">
        <v>1161.5333333333333</v>
      </c>
      <c r="O26" s="2">
        <v>1163.5806451612902</v>
      </c>
    </row>
    <row r="27" spans="1:15" x14ac:dyDescent="0.25">
      <c r="A27" s="90" t="s">
        <v>142</v>
      </c>
      <c r="B27" t="s">
        <v>143</v>
      </c>
      <c r="C27" s="2">
        <v>13617.709677419356</v>
      </c>
      <c r="D27" s="2">
        <v>12873.466666666667</v>
      </c>
      <c r="E27" s="2">
        <v>12575.612903225807</v>
      </c>
      <c r="F27" s="2">
        <v>12424.435483870968</v>
      </c>
      <c r="G27" s="2">
        <v>12672.896551724138</v>
      </c>
      <c r="H27" s="2">
        <v>12282.064516129032</v>
      </c>
      <c r="I27" s="2">
        <v>12046.883333333333</v>
      </c>
      <c r="J27" s="2">
        <v>12658.145161290322</v>
      </c>
      <c r="K27" s="2">
        <v>12945.216666666667</v>
      </c>
      <c r="L27" s="2">
        <v>13584.516129032259</v>
      </c>
      <c r="M27" s="2">
        <v>14366.709677419356</v>
      </c>
      <c r="N27" s="2">
        <v>14233.566666666666</v>
      </c>
      <c r="O27" s="2">
        <v>13828.612903225807</v>
      </c>
    </row>
    <row r="28" spans="1:15" x14ac:dyDescent="0.25">
      <c r="A28" s="90" t="s">
        <v>387</v>
      </c>
      <c r="B28" t="s">
        <v>388</v>
      </c>
      <c r="C28" s="2">
        <v>4962.7741935483873</v>
      </c>
      <c r="D28" s="2">
        <v>4480</v>
      </c>
      <c r="E28" s="2">
        <v>4535.322580645161</v>
      </c>
      <c r="F28" s="2">
        <v>3982.5483870967737</v>
      </c>
      <c r="G28" s="2">
        <v>4613.4827586206902</v>
      </c>
      <c r="H28" s="2">
        <v>4766.322580645161</v>
      </c>
      <c r="I28" s="2">
        <v>4868.9666666666672</v>
      </c>
      <c r="J28" s="2">
        <v>4474.354838709678</v>
      </c>
      <c r="K28" s="2">
        <v>3334.7999999999997</v>
      </c>
      <c r="L28" s="2">
        <v>2829.5806451612907</v>
      </c>
      <c r="M28" s="2">
        <v>2914.9354838709678</v>
      </c>
      <c r="N28" s="2">
        <v>3478.2999999999997</v>
      </c>
      <c r="O28" s="2">
        <v>4355.8064516129034</v>
      </c>
    </row>
    <row r="29" spans="1:15" x14ac:dyDescent="0.25">
      <c r="A29" s="90" t="s">
        <v>144</v>
      </c>
      <c r="B29" t="s">
        <v>145</v>
      </c>
      <c r="C29" s="2">
        <v>330.58064516129031</v>
      </c>
      <c r="D29" s="2">
        <v>305.2</v>
      </c>
      <c r="E29" s="2">
        <v>317.0322580645161</v>
      </c>
      <c r="F29" s="2">
        <v>330.58064516129031</v>
      </c>
      <c r="G29" s="2">
        <v>322.9655172413793</v>
      </c>
      <c r="H29" s="2">
        <v>498.58064516129025</v>
      </c>
      <c r="I29" s="2">
        <v>369.59999999999997</v>
      </c>
      <c r="J29" s="2">
        <v>317.0322580645161</v>
      </c>
      <c r="K29" s="2">
        <v>291.2</v>
      </c>
      <c r="L29" s="2">
        <v>317.0322580645161</v>
      </c>
      <c r="M29" s="2">
        <v>330.58064516129031</v>
      </c>
      <c r="N29" s="2">
        <v>362.59999999999997</v>
      </c>
      <c r="O29" s="2">
        <v>513.48387096774195</v>
      </c>
    </row>
    <row r="30" spans="1:15" x14ac:dyDescent="0.25">
      <c r="A30" s="90" t="s">
        <v>146</v>
      </c>
      <c r="B30" t="s">
        <v>147</v>
      </c>
      <c r="C30" s="2">
        <v>1191.8064516129032</v>
      </c>
      <c r="D30" s="2">
        <v>1231.5333333333333</v>
      </c>
      <c r="E30" s="2">
        <v>1006.8709677419355</v>
      </c>
      <c r="F30" s="2">
        <v>698.64516129032268</v>
      </c>
      <c r="G30" s="2">
        <v>571.10344827586209</v>
      </c>
      <c r="H30" s="2">
        <v>534.25806451612902</v>
      </c>
      <c r="I30" s="2">
        <v>552.06666666666661</v>
      </c>
      <c r="J30" s="2">
        <v>534.25806451612902</v>
      </c>
      <c r="K30" s="2">
        <v>552.06666666666661</v>
      </c>
      <c r="L30" s="2">
        <v>534.25806451612902</v>
      </c>
      <c r="M30" s="2">
        <v>534.25806451612902</v>
      </c>
      <c r="N30" s="2">
        <v>542.9666666666667</v>
      </c>
      <c r="O30" s="2">
        <v>536.51612903225805</v>
      </c>
    </row>
    <row r="31" spans="1:15" x14ac:dyDescent="0.25">
      <c r="A31" s="90" t="s">
        <v>148</v>
      </c>
      <c r="B31" t="s">
        <v>149</v>
      </c>
      <c r="C31" s="2">
        <v>11515</v>
      </c>
      <c r="D31" s="2">
        <v>11289.366666666667</v>
      </c>
      <c r="E31" s="2">
        <v>9736.0967741935474</v>
      </c>
      <c r="F31" s="2">
        <v>8820.6774193548372</v>
      </c>
      <c r="G31" s="2">
        <v>9204.2758620689656</v>
      </c>
      <c r="H31" s="2">
        <v>9953.5483870967746</v>
      </c>
      <c r="I31" s="2">
        <v>9432.5</v>
      </c>
      <c r="J31" s="2">
        <v>9107.6774193548372</v>
      </c>
      <c r="K31" s="2">
        <v>9982.4666666666672</v>
      </c>
      <c r="L31" s="2">
        <v>9786.9032258064526</v>
      </c>
      <c r="M31" s="2">
        <v>10443.322580645163</v>
      </c>
      <c r="N31" s="2">
        <v>9768.15</v>
      </c>
      <c r="O31" s="2">
        <v>10106.532258064515</v>
      </c>
    </row>
    <row r="32" spans="1:15" x14ac:dyDescent="0.25">
      <c r="A32" s="90" t="s">
        <v>150</v>
      </c>
      <c r="B32" t="s">
        <v>151</v>
      </c>
      <c r="C32" s="2">
        <v>10755.951612903225</v>
      </c>
      <c r="D32" s="2">
        <v>11019.633333333333</v>
      </c>
      <c r="E32" s="2">
        <v>11003.322580645163</v>
      </c>
      <c r="F32" s="2">
        <v>9336.5322580645152</v>
      </c>
      <c r="G32" s="2">
        <v>8872.3793103448279</v>
      </c>
      <c r="H32" s="2">
        <v>10759.451612903225</v>
      </c>
      <c r="I32" s="2">
        <v>11722.550000000001</v>
      </c>
      <c r="J32" s="2">
        <v>11875.612903225807</v>
      </c>
      <c r="K32" s="2">
        <v>10590.416666666668</v>
      </c>
      <c r="L32" s="2">
        <v>10486.451612903225</v>
      </c>
      <c r="M32" s="2">
        <v>9816.0322580645152</v>
      </c>
      <c r="N32" s="2">
        <v>9737.8166666666657</v>
      </c>
      <c r="O32" s="2">
        <v>9876.4354838709678</v>
      </c>
    </row>
    <row r="33" spans="1:15" x14ac:dyDescent="0.25">
      <c r="A33" s="90" t="s">
        <v>152</v>
      </c>
      <c r="B33" t="s">
        <v>153</v>
      </c>
      <c r="C33" s="2">
        <v>20578.193548387095</v>
      </c>
      <c r="D33" s="2">
        <v>16843.983333333334</v>
      </c>
      <c r="E33" s="2">
        <v>15095.725806451614</v>
      </c>
      <c r="F33" s="2">
        <v>15646.693548387095</v>
      </c>
      <c r="G33" s="2">
        <v>16926.724137931033</v>
      </c>
      <c r="H33" s="2">
        <v>17527.096774193549</v>
      </c>
      <c r="I33" s="2">
        <v>19051.666666666664</v>
      </c>
      <c r="J33" s="2">
        <v>21427.56451612903</v>
      </c>
      <c r="K33" s="2">
        <v>18595.149999999998</v>
      </c>
      <c r="L33" s="2">
        <v>17984.467741935481</v>
      </c>
      <c r="M33" s="2">
        <v>19689.532258064519</v>
      </c>
      <c r="N33" s="2">
        <v>20013.583333333336</v>
      </c>
      <c r="O33" s="2">
        <v>20908.548387096773</v>
      </c>
    </row>
    <row r="34" spans="1:15" x14ac:dyDescent="0.25">
      <c r="A34" s="90" t="s">
        <v>154</v>
      </c>
      <c r="B34" t="s">
        <v>155</v>
      </c>
      <c r="C34" s="2">
        <v>3781.8064516129034</v>
      </c>
      <c r="D34" s="2">
        <v>2847.1333333333332</v>
      </c>
      <c r="E34" s="2">
        <v>2506.4516129032259</v>
      </c>
      <c r="F34" s="2">
        <v>2045.8064516129032</v>
      </c>
      <c r="G34" s="2">
        <v>2346.2068965517242</v>
      </c>
      <c r="H34" s="2">
        <v>3006.6129032258063</v>
      </c>
      <c r="I34" s="2">
        <v>3003.35</v>
      </c>
      <c r="J34" s="2">
        <v>2901.1612903225805</v>
      </c>
      <c r="K34" s="2">
        <v>2467.2666666666664</v>
      </c>
      <c r="L34" s="2">
        <v>2367.3548387096776</v>
      </c>
      <c r="M34" s="2">
        <v>2268.4516129032259</v>
      </c>
      <c r="N34" s="2">
        <v>2650.666666666667</v>
      </c>
      <c r="O34" s="2">
        <v>2813.5483870967741</v>
      </c>
    </row>
    <row r="35" spans="1:15" x14ac:dyDescent="0.25">
      <c r="A35" s="90" t="s">
        <v>156</v>
      </c>
      <c r="B35" t="s">
        <v>157</v>
      </c>
      <c r="C35" s="2">
        <v>4095.4516129032263</v>
      </c>
      <c r="D35" s="2">
        <v>3287.9</v>
      </c>
      <c r="E35" s="2">
        <v>2465.5806451612907</v>
      </c>
      <c r="F35" s="2">
        <v>1672.0967741935483</v>
      </c>
      <c r="G35" s="2">
        <v>2740.1379310344828</v>
      </c>
      <c r="H35" s="2">
        <v>4986.5967741935483</v>
      </c>
      <c r="I35" s="2">
        <v>4198.95</v>
      </c>
      <c r="J35" s="2">
        <v>3692.3870967741937</v>
      </c>
      <c r="K35" s="2">
        <v>3275.2999999999997</v>
      </c>
      <c r="L35" s="2">
        <v>3267.8709677419351</v>
      </c>
      <c r="M35" s="2">
        <v>2416.8064516129034</v>
      </c>
      <c r="N35" s="2">
        <v>3554.3666666666668</v>
      </c>
      <c r="O35" s="2">
        <v>3518.2903225806454</v>
      </c>
    </row>
    <row r="36" spans="1:15" x14ac:dyDescent="0.25">
      <c r="A36" s="90" t="s">
        <v>158</v>
      </c>
      <c r="B36" t="s">
        <v>159</v>
      </c>
      <c r="C36" s="2">
        <v>3820.8709677419356</v>
      </c>
      <c r="D36" s="2">
        <v>3294.9</v>
      </c>
      <c r="E36" s="2">
        <v>3202.8387096774195</v>
      </c>
      <c r="F36" s="2">
        <v>2944.2903225806454</v>
      </c>
      <c r="G36" s="2">
        <v>2913.2068965517242</v>
      </c>
      <c r="H36" s="2">
        <v>3001.4193548387093</v>
      </c>
      <c r="I36" s="2">
        <v>2661.0499999999997</v>
      </c>
      <c r="J36" s="2">
        <v>2551.6129032258063</v>
      </c>
      <c r="K36" s="2">
        <v>2830.7999999999997</v>
      </c>
      <c r="L36" s="2">
        <v>2872.483870967742</v>
      </c>
      <c r="M36" s="2">
        <v>2624.5483870967741</v>
      </c>
      <c r="N36" s="2">
        <v>2737.9333333333334</v>
      </c>
      <c r="O36" s="2">
        <v>2847.4193548387093</v>
      </c>
    </row>
    <row r="37" spans="1:15" x14ac:dyDescent="0.25">
      <c r="A37" s="90" t="s">
        <v>160</v>
      </c>
      <c r="B37" t="s">
        <v>161</v>
      </c>
      <c r="C37" s="2">
        <v>3967.4193548387093</v>
      </c>
      <c r="D37" s="2">
        <v>3651.0833333333335</v>
      </c>
      <c r="E37" s="2">
        <v>3263.3548387096776</v>
      </c>
      <c r="F37" s="2">
        <v>3265.2741935483868</v>
      </c>
      <c r="G37" s="2">
        <v>3154.8275862068963</v>
      </c>
      <c r="H37" s="2">
        <v>3510.7258064516132</v>
      </c>
      <c r="I37" s="2">
        <v>3668</v>
      </c>
      <c r="J37" s="2">
        <v>3666.1935483870966</v>
      </c>
      <c r="K37" s="2">
        <v>3853.7333333333331</v>
      </c>
      <c r="L37" s="2">
        <v>3845.9354838709673</v>
      </c>
      <c r="M37" s="2">
        <v>3544.0322580645161</v>
      </c>
      <c r="N37" s="2">
        <v>3047.1</v>
      </c>
      <c r="O37" s="2">
        <v>4714.9516129032263</v>
      </c>
    </row>
    <row r="38" spans="1:15" x14ac:dyDescent="0.25">
      <c r="A38" s="90" t="s">
        <v>162</v>
      </c>
      <c r="B38" t="s">
        <v>163</v>
      </c>
      <c r="C38" s="2">
        <v>24023.322580645163</v>
      </c>
      <c r="D38" s="2">
        <v>21539.233333333334</v>
      </c>
      <c r="E38" s="2">
        <v>19753.774193548386</v>
      </c>
      <c r="F38" s="2">
        <v>19895.580645161288</v>
      </c>
      <c r="G38" s="2">
        <v>22748.551724137931</v>
      </c>
      <c r="H38" s="2">
        <v>24309.870967741936</v>
      </c>
      <c r="I38" s="2">
        <v>23175.366666666669</v>
      </c>
      <c r="J38" s="2">
        <v>24646.548387096773</v>
      </c>
      <c r="K38" s="2">
        <v>21783.3</v>
      </c>
      <c r="L38" s="2">
        <v>21640.612903225807</v>
      </c>
      <c r="M38" s="2">
        <v>22811.870967741936</v>
      </c>
      <c r="N38" s="2">
        <v>22778</v>
      </c>
      <c r="O38" s="2">
        <v>23684.951612903227</v>
      </c>
    </row>
    <row r="39" spans="1:15" x14ac:dyDescent="0.25">
      <c r="A39" s="90" t="s">
        <v>164</v>
      </c>
      <c r="B39" t="s">
        <v>165</v>
      </c>
      <c r="C39" s="2">
        <v>9446.1612903225814</v>
      </c>
      <c r="D39" s="2">
        <v>9952.0166666666664</v>
      </c>
      <c r="E39" s="2">
        <v>10046.354838709678</v>
      </c>
      <c r="F39" s="2">
        <v>9017.5806451612898</v>
      </c>
      <c r="G39" s="2">
        <v>8625.4482758620688</v>
      </c>
      <c r="H39" s="2">
        <v>9641.5967741935474</v>
      </c>
      <c r="I39" s="2">
        <v>10100.65</v>
      </c>
      <c r="J39" s="2">
        <v>10018.693548387097</v>
      </c>
      <c r="K39" s="2">
        <v>9173.15</v>
      </c>
      <c r="L39" s="2">
        <v>8986.1935483870966</v>
      </c>
      <c r="M39" s="2">
        <v>8544.854838709678</v>
      </c>
      <c r="N39" s="2">
        <v>8410.3833333333332</v>
      </c>
      <c r="O39" s="2">
        <v>9011.709677419356</v>
      </c>
    </row>
    <row r="40" spans="1:15" x14ac:dyDescent="0.25">
      <c r="A40" s="90" t="s">
        <v>166</v>
      </c>
      <c r="B40" t="s">
        <v>167</v>
      </c>
      <c r="C40" s="2">
        <v>32203.838709677424</v>
      </c>
      <c r="D40" s="2">
        <v>31404.799999999996</v>
      </c>
      <c r="E40" s="2">
        <v>29053.048387096773</v>
      </c>
      <c r="F40" s="2">
        <v>27660.5</v>
      </c>
      <c r="G40" s="2">
        <v>29507.896551724138</v>
      </c>
      <c r="H40" s="2">
        <v>30222.161290322576</v>
      </c>
      <c r="I40" s="2">
        <v>31883.016666666663</v>
      </c>
      <c r="J40" s="2">
        <v>31846.048387096773</v>
      </c>
      <c r="K40" s="2">
        <v>26644.683333333334</v>
      </c>
      <c r="L40" s="2">
        <v>24959.06451612903</v>
      </c>
      <c r="M40" s="2">
        <v>24196.629032258064</v>
      </c>
      <c r="N40" s="2">
        <v>26071.266666666666</v>
      </c>
      <c r="O40" s="2">
        <v>27939.145161290326</v>
      </c>
    </row>
    <row r="41" spans="1:15" x14ac:dyDescent="0.25">
      <c r="A41" s="90" t="s">
        <v>168</v>
      </c>
      <c r="B41" t="s">
        <v>169</v>
      </c>
      <c r="C41" s="2">
        <v>1814.8064516129032</v>
      </c>
      <c r="D41" s="2">
        <v>1911.9333333333334</v>
      </c>
      <c r="E41" s="2">
        <v>1960.677419354839</v>
      </c>
      <c r="F41" s="2">
        <v>1874.4193548387095</v>
      </c>
      <c r="G41" s="2">
        <v>1899.8965517241377</v>
      </c>
      <c r="H41" s="2">
        <v>2024.3548387096773</v>
      </c>
      <c r="I41" s="2">
        <v>1843.3333333333333</v>
      </c>
      <c r="J41" s="2">
        <v>1837.8387096774195</v>
      </c>
      <c r="K41" s="2">
        <v>1820.9333333333334</v>
      </c>
      <c r="L41" s="2">
        <v>1805.7741935483868</v>
      </c>
      <c r="M41" s="2">
        <v>1900.6129032258063</v>
      </c>
      <c r="N41" s="2">
        <v>1936.2000000000003</v>
      </c>
      <c r="O41" s="2">
        <v>1832.8709677419354</v>
      </c>
    </row>
    <row r="42" spans="1:15" x14ac:dyDescent="0.25">
      <c r="A42" s="90" t="s">
        <v>170</v>
      </c>
      <c r="B42" t="s">
        <v>171</v>
      </c>
      <c r="C42" s="2">
        <v>317.0322580645161</v>
      </c>
      <c r="D42" s="2">
        <v>327.59999999999997</v>
      </c>
      <c r="E42" s="2">
        <v>281.80645161290323</v>
      </c>
      <c r="F42" s="2">
        <v>105.67741935483872</v>
      </c>
      <c r="G42" s="2">
        <v>165.10344827586206</v>
      </c>
      <c r="H42" s="2">
        <v>344.12903225806451</v>
      </c>
      <c r="I42" s="2">
        <v>327.59999999999997</v>
      </c>
      <c r="J42" s="2">
        <v>317.0322580645161</v>
      </c>
      <c r="K42" s="2">
        <v>291.2</v>
      </c>
      <c r="L42" s="2">
        <v>317.0322580645161</v>
      </c>
      <c r="M42" s="2">
        <v>140.90322580645162</v>
      </c>
      <c r="N42" s="2"/>
      <c r="O42" s="2">
        <v>281.80645161290323</v>
      </c>
    </row>
    <row r="43" spans="1:15" x14ac:dyDescent="0.25">
      <c r="A43" s="90" t="s">
        <v>172</v>
      </c>
      <c r="B43" t="s">
        <v>173</v>
      </c>
      <c r="C43" s="2">
        <v>14424.854838709676</v>
      </c>
      <c r="D43" s="2">
        <v>11674.6</v>
      </c>
      <c r="E43" s="2">
        <v>8101.5967741935474</v>
      </c>
      <c r="F43" s="2">
        <v>8311.145161290322</v>
      </c>
      <c r="G43" s="2">
        <v>8661.6551724137935</v>
      </c>
      <c r="H43" s="2">
        <v>11260.290322580644</v>
      </c>
      <c r="I43" s="2">
        <v>11837.816666666666</v>
      </c>
      <c r="J43" s="2">
        <v>12300.016129032259</v>
      </c>
      <c r="K43" s="2">
        <v>13439.65</v>
      </c>
      <c r="L43" s="2">
        <v>13207.306451612903</v>
      </c>
      <c r="M43" s="2">
        <v>11453.129032258064</v>
      </c>
      <c r="N43" s="2">
        <v>11082.166666666668</v>
      </c>
      <c r="O43" s="2">
        <v>13494.532258064515</v>
      </c>
    </row>
    <row r="44" spans="1:15" x14ac:dyDescent="0.25">
      <c r="A44" s="90" t="s">
        <v>389</v>
      </c>
      <c r="B44" t="s">
        <v>390</v>
      </c>
      <c r="C44" s="2">
        <v>1858.8387096774195</v>
      </c>
      <c r="D44" s="2">
        <v>2307.9</v>
      </c>
      <c r="E44" s="2">
        <v>2146.0645161290322</v>
      </c>
      <c r="F44" s="2">
        <v>1929.9677419354837</v>
      </c>
      <c r="G44" s="2">
        <v>2207.1724137931037</v>
      </c>
      <c r="H44" s="2">
        <v>2141.322580645161</v>
      </c>
      <c r="I44" s="2">
        <v>2223.9</v>
      </c>
      <c r="J44" s="2">
        <v>2434.6451612903224</v>
      </c>
      <c r="K44" s="2">
        <v>2030</v>
      </c>
      <c r="L44" s="2">
        <v>1387.3548387096773</v>
      </c>
      <c r="M44" s="2">
        <v>1377.8709677419356</v>
      </c>
      <c r="N44" s="2">
        <v>1794.7999999999997</v>
      </c>
      <c r="O44" s="2">
        <v>2375.7096774193546</v>
      </c>
    </row>
    <row r="45" spans="1:15" x14ac:dyDescent="0.25">
      <c r="A45" s="90" t="s">
        <v>174</v>
      </c>
      <c r="B45" t="s">
        <v>175</v>
      </c>
      <c r="C45" s="2">
        <v>4360.322580645161</v>
      </c>
      <c r="D45" s="2">
        <v>4401.8333333333339</v>
      </c>
      <c r="E45" s="2">
        <v>4227.322580645161</v>
      </c>
      <c r="F45" s="2">
        <v>3596.0806451612907</v>
      </c>
      <c r="G45" s="2">
        <v>3366.0344827586209</v>
      </c>
      <c r="H45" s="2">
        <v>4404.354838709678</v>
      </c>
      <c r="I45" s="2">
        <v>4403.9333333333334</v>
      </c>
      <c r="J45" s="2">
        <v>4532.3870967741932</v>
      </c>
      <c r="K45" s="2">
        <v>4497.9666666666672</v>
      </c>
      <c r="L45" s="2">
        <v>4531.9354838709678</v>
      </c>
      <c r="M45" s="2">
        <v>4697.9032258064517</v>
      </c>
      <c r="N45" s="2">
        <v>5070.2166666666672</v>
      </c>
      <c r="O45" s="2">
        <v>4863.4193548387093</v>
      </c>
    </row>
    <row r="46" spans="1:15" x14ac:dyDescent="0.25">
      <c r="A46" s="90" t="s">
        <v>176</v>
      </c>
      <c r="B46" t="s">
        <v>177</v>
      </c>
      <c r="C46" s="2">
        <v>1721.5483870967741</v>
      </c>
      <c r="D46" s="2">
        <v>1538.3666666666668</v>
      </c>
      <c r="E46" s="2">
        <v>1472.9354838709676</v>
      </c>
      <c r="F46" s="2">
        <v>1422.3548387096773</v>
      </c>
      <c r="G46" s="2">
        <v>1436.4482758620688</v>
      </c>
      <c r="H46" s="2">
        <v>1645.9032258064517</v>
      </c>
      <c r="I46" s="2">
        <v>1511.5333333333333</v>
      </c>
      <c r="J46" s="2">
        <v>1523.0645161290324</v>
      </c>
      <c r="K46" s="2">
        <v>1466.5</v>
      </c>
      <c r="L46" s="2">
        <v>1409.258064516129</v>
      </c>
      <c r="M46" s="2">
        <v>1440.8709677419356</v>
      </c>
      <c r="N46" s="2">
        <v>1455.5333333333333</v>
      </c>
      <c r="O46" s="2">
        <v>1674.8064516129032</v>
      </c>
    </row>
    <row r="47" spans="1:15" x14ac:dyDescent="0.25">
      <c r="A47" s="90" t="s">
        <v>178</v>
      </c>
      <c r="B47" t="s">
        <v>179</v>
      </c>
      <c r="C47" s="2">
        <v>840.90322580645159</v>
      </c>
      <c r="D47" s="2">
        <v>1204.3500000000001</v>
      </c>
      <c r="E47" s="2">
        <v>1509.8548387096773</v>
      </c>
      <c r="F47" s="2">
        <v>1280.0967741935483</v>
      </c>
      <c r="G47" s="2">
        <v>1221.1379310344828</v>
      </c>
      <c r="H47" s="2">
        <v>1279.0806451612902</v>
      </c>
      <c r="I47" s="2">
        <v>1260.2333333333333</v>
      </c>
      <c r="J47" s="2">
        <v>853.54838709677415</v>
      </c>
      <c r="K47" s="2">
        <v>532</v>
      </c>
      <c r="L47" s="2">
        <v>532</v>
      </c>
      <c r="M47" s="2">
        <v>532</v>
      </c>
      <c r="N47" s="2">
        <v>532</v>
      </c>
      <c r="O47" s="2">
        <v>1222.741935483871</v>
      </c>
    </row>
    <row r="48" spans="1:15" x14ac:dyDescent="0.25">
      <c r="A48" s="90" t="s">
        <v>180</v>
      </c>
      <c r="B48" t="s">
        <v>181</v>
      </c>
      <c r="C48" s="2">
        <v>344.12903225806451</v>
      </c>
      <c r="D48" s="2">
        <v>341.59999999999997</v>
      </c>
      <c r="E48" s="2">
        <v>589.35483870967732</v>
      </c>
      <c r="F48" s="2">
        <v>330.58064516129031</v>
      </c>
      <c r="G48" s="2">
        <v>330.20689655172413</v>
      </c>
      <c r="H48" s="2">
        <v>505.35483870967738</v>
      </c>
      <c r="I48" s="2">
        <v>334.59999999999997</v>
      </c>
      <c r="J48" s="2">
        <v>317.0322580645161</v>
      </c>
      <c r="K48" s="2">
        <v>291.2</v>
      </c>
      <c r="L48" s="2">
        <v>317.0322580645161</v>
      </c>
      <c r="M48" s="2">
        <v>330.58064516129031</v>
      </c>
      <c r="N48" s="2">
        <v>348.59999999999997</v>
      </c>
      <c r="O48" s="2">
        <v>506.70967741935488</v>
      </c>
    </row>
    <row r="49" spans="1:15" x14ac:dyDescent="0.25">
      <c r="A49" s="90" t="s">
        <v>182</v>
      </c>
      <c r="B49" t="s">
        <v>183</v>
      </c>
      <c r="C49" s="2">
        <v>323.80645161290323</v>
      </c>
      <c r="D49" s="2">
        <v>435.40000000000003</v>
      </c>
      <c r="E49" s="2">
        <v>315.67741935483866</v>
      </c>
      <c r="F49" s="2">
        <v>344.12903225806451</v>
      </c>
      <c r="G49" s="2">
        <v>353.37931034482762</v>
      </c>
      <c r="H49" s="2">
        <v>317.0322580645161</v>
      </c>
      <c r="I49" s="2">
        <v>305.2</v>
      </c>
      <c r="J49" s="2">
        <v>317.0322580645161</v>
      </c>
      <c r="K49" s="2">
        <v>364</v>
      </c>
      <c r="L49" s="2">
        <v>457.93548387096774</v>
      </c>
      <c r="M49" s="2">
        <v>414.58064516129031</v>
      </c>
      <c r="N49" s="2">
        <v>355.59999999999997</v>
      </c>
      <c r="O49" s="2">
        <v>350.90322580645164</v>
      </c>
    </row>
    <row r="50" spans="1:15" x14ac:dyDescent="0.25">
      <c r="A50" s="90" t="s">
        <v>184</v>
      </c>
      <c r="B50" t="s">
        <v>185</v>
      </c>
      <c r="C50" s="2">
        <v>365.80645161290323</v>
      </c>
      <c r="D50" s="2">
        <v>336</v>
      </c>
      <c r="E50" s="2">
        <v>365.80645161290323</v>
      </c>
      <c r="F50" s="2">
        <v>365.80645161290323</v>
      </c>
      <c r="G50" s="2">
        <v>347.58620689655174</v>
      </c>
      <c r="H50" s="2">
        <v>365.80645161290323</v>
      </c>
      <c r="I50" s="2">
        <v>378</v>
      </c>
      <c r="J50" s="2">
        <v>365.80645161290323</v>
      </c>
      <c r="K50" s="2">
        <v>336</v>
      </c>
      <c r="L50" s="2">
        <v>365.80645161290323</v>
      </c>
      <c r="M50" s="2">
        <v>365.80645161290323</v>
      </c>
      <c r="N50" s="2">
        <v>378</v>
      </c>
      <c r="O50" s="2">
        <v>325.16129032258067</v>
      </c>
    </row>
    <row r="51" spans="1:15" x14ac:dyDescent="0.25">
      <c r="A51" s="90" t="s">
        <v>440</v>
      </c>
      <c r="B51" t="s">
        <v>441</v>
      </c>
      <c r="C51" s="2">
        <v>42</v>
      </c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</row>
    <row r="52" spans="1:15" x14ac:dyDescent="0.25">
      <c r="A52" s="90" t="s">
        <v>186</v>
      </c>
      <c r="B52" t="s">
        <v>187</v>
      </c>
      <c r="C52" s="2">
        <v>2665.4193548387093</v>
      </c>
      <c r="D52" s="2">
        <v>2594.2000000000003</v>
      </c>
      <c r="E52" s="2">
        <v>2583.2258064516132</v>
      </c>
      <c r="F52" s="2">
        <v>2809.483870967742</v>
      </c>
      <c r="G52" s="2">
        <v>2446.3793103448274</v>
      </c>
      <c r="H52" s="2">
        <v>2548.4516129032259</v>
      </c>
      <c r="I52" s="2">
        <v>2427.833333333333</v>
      </c>
      <c r="J52" s="2">
        <v>2674</v>
      </c>
      <c r="K52" s="2">
        <v>2514.4</v>
      </c>
      <c r="L52" s="2">
        <v>2387.4516129032259</v>
      </c>
      <c r="M52" s="2">
        <v>2623.4193548387093</v>
      </c>
      <c r="N52" s="2">
        <v>3856.1833333333334</v>
      </c>
      <c r="O52" s="2">
        <v>4125.2580645161297</v>
      </c>
    </row>
    <row r="53" spans="1:15" x14ac:dyDescent="0.25">
      <c r="A53" s="90" t="s">
        <v>188</v>
      </c>
      <c r="B53" t="s">
        <v>189</v>
      </c>
      <c r="C53" s="2">
        <v>247.48387096774192</v>
      </c>
      <c r="D53" s="2">
        <v>287.7</v>
      </c>
      <c r="E53" s="2">
        <v>278.41935483870969</v>
      </c>
      <c r="F53" s="2">
        <v>278.41935483870969</v>
      </c>
      <c r="G53" s="2">
        <v>264.55172413793105</v>
      </c>
      <c r="H53" s="2">
        <v>278.41935483870969</v>
      </c>
      <c r="I53" s="2">
        <v>255.73333333333332</v>
      </c>
      <c r="J53" s="2">
        <v>278.41935483870969</v>
      </c>
      <c r="K53" s="2">
        <v>287.7</v>
      </c>
      <c r="L53" s="2">
        <v>278.41935483870969</v>
      </c>
      <c r="M53" s="2">
        <v>278.41935483870969</v>
      </c>
      <c r="N53" s="2">
        <v>255.73333333333332</v>
      </c>
      <c r="O53" s="2">
        <v>278.41935483870969</v>
      </c>
    </row>
    <row r="54" spans="1:15" x14ac:dyDescent="0.25">
      <c r="A54" s="90" t="s">
        <v>190</v>
      </c>
      <c r="B54" t="s">
        <v>191</v>
      </c>
      <c r="C54" s="2">
        <v>317.0322580645161</v>
      </c>
      <c r="D54" s="2">
        <v>327.59999999999997</v>
      </c>
      <c r="E54" s="2">
        <v>295.35483870967744</v>
      </c>
      <c r="F54" s="2">
        <v>105.67741935483872</v>
      </c>
      <c r="G54" s="2">
        <v>188.27586206896552</v>
      </c>
      <c r="H54" s="2">
        <v>323.80645161290323</v>
      </c>
      <c r="I54" s="2">
        <v>326.2</v>
      </c>
      <c r="J54" s="2">
        <v>317.0322580645161</v>
      </c>
      <c r="K54" s="2">
        <v>327.59999999999997</v>
      </c>
      <c r="L54" s="2">
        <v>281.80645161290323</v>
      </c>
      <c r="M54" s="2">
        <v>330.58064516129031</v>
      </c>
      <c r="N54" s="2">
        <v>334.59999999999997</v>
      </c>
      <c r="O54" s="2">
        <v>295.35483870967744</v>
      </c>
    </row>
    <row r="55" spans="1:15" x14ac:dyDescent="0.25">
      <c r="A55" s="90" t="s">
        <v>391</v>
      </c>
      <c r="B55" t="s">
        <v>392</v>
      </c>
      <c r="C55" s="2">
        <v>1926.5806451612905</v>
      </c>
      <c r="D55" s="2">
        <v>855.4</v>
      </c>
      <c r="E55" s="2">
        <v>701.35483870967732</v>
      </c>
      <c r="F55" s="2">
        <v>639.03225806451621</v>
      </c>
      <c r="G55" s="2">
        <v>611.65517241379314</v>
      </c>
      <c r="H55" s="2">
        <v>768.19354838709671</v>
      </c>
      <c r="I55" s="2">
        <v>1158.0333333333333</v>
      </c>
      <c r="J55" s="2">
        <v>1745.0322580645161</v>
      </c>
      <c r="K55" s="2">
        <v>1866.2000000000003</v>
      </c>
      <c r="L55" s="2">
        <v>1985.741935483871</v>
      </c>
      <c r="M55" s="2">
        <v>2058.677419354839</v>
      </c>
      <c r="N55" s="2">
        <v>2118.2000000000003</v>
      </c>
      <c r="O55" s="2">
        <v>1861.322580645161</v>
      </c>
    </row>
    <row r="56" spans="1:15" x14ac:dyDescent="0.25">
      <c r="A56" s="90" t="s">
        <v>192</v>
      </c>
      <c r="B56" t="s">
        <v>193</v>
      </c>
      <c r="C56" s="2">
        <v>6521.5161290322576</v>
      </c>
      <c r="D56" s="2">
        <v>6245.6333333333332</v>
      </c>
      <c r="E56" s="2">
        <v>6113.0322580645161</v>
      </c>
      <c r="F56" s="2">
        <v>4907.9032258064517</v>
      </c>
      <c r="G56" s="2">
        <v>4928.7241379310344</v>
      </c>
      <c r="H56" s="2">
        <v>5310.2903225806449</v>
      </c>
      <c r="I56" s="2">
        <v>4917.2666666666664</v>
      </c>
      <c r="J56" s="2">
        <v>5031.4193548387093</v>
      </c>
      <c r="K56" s="2">
        <v>5901.2333333333336</v>
      </c>
      <c r="L56" s="2">
        <v>5887</v>
      </c>
      <c r="M56" s="2">
        <v>5232.6129032258068</v>
      </c>
      <c r="N56" s="2">
        <v>5296.2</v>
      </c>
      <c r="O56" s="2">
        <v>6045.5161290322576</v>
      </c>
    </row>
    <row r="57" spans="1:15" x14ac:dyDescent="0.25">
      <c r="A57" s="90" t="s">
        <v>194</v>
      </c>
      <c r="B57" t="s">
        <v>195</v>
      </c>
      <c r="C57" s="2">
        <v>330.58064516129031</v>
      </c>
      <c r="D57" s="2">
        <v>341.59999999999997</v>
      </c>
      <c r="E57" s="2">
        <v>308.90322580645164</v>
      </c>
      <c r="F57" s="2">
        <v>317.0322580645161</v>
      </c>
      <c r="G57" s="2">
        <v>344.68965517241378</v>
      </c>
      <c r="H57" s="2">
        <v>344.12903225806451</v>
      </c>
      <c r="I57" s="2">
        <v>334.59999999999997</v>
      </c>
      <c r="J57" s="2">
        <v>317.0322580645161</v>
      </c>
      <c r="K57" s="2">
        <v>327.59999999999997</v>
      </c>
      <c r="L57" s="2">
        <v>281.80645161290323</v>
      </c>
      <c r="M57" s="2">
        <v>330.58064516129031</v>
      </c>
      <c r="N57" s="2">
        <v>362.59999999999997</v>
      </c>
      <c r="O57" s="2">
        <v>317.0322580645161</v>
      </c>
    </row>
    <row r="58" spans="1:15" x14ac:dyDescent="0.25">
      <c r="A58" s="90" t="s">
        <v>196</v>
      </c>
      <c r="B58" t="s">
        <v>197</v>
      </c>
      <c r="C58" s="2">
        <v>317.0322580645161</v>
      </c>
      <c r="D58" s="2">
        <v>348.59999999999997</v>
      </c>
      <c r="E58" s="2">
        <v>436.25806451612902</v>
      </c>
      <c r="F58" s="2">
        <v>317.0322580645161</v>
      </c>
      <c r="G58" s="2">
        <v>367.86206896551721</v>
      </c>
      <c r="H58" s="2">
        <v>317.0322580645161</v>
      </c>
      <c r="I58" s="2">
        <v>291.2</v>
      </c>
      <c r="J58" s="2">
        <v>317.0322580645161</v>
      </c>
      <c r="K58" s="2">
        <v>327.59999999999997</v>
      </c>
      <c r="L58" s="2">
        <v>281.80645161290323</v>
      </c>
      <c r="M58" s="2">
        <v>323.80645161290323</v>
      </c>
      <c r="N58" s="2">
        <v>355.59999999999997</v>
      </c>
      <c r="O58" s="2">
        <v>323.80645161290323</v>
      </c>
    </row>
    <row r="59" spans="1:15" x14ac:dyDescent="0.25">
      <c r="A59" s="90" t="s">
        <v>198</v>
      </c>
      <c r="B59" t="s">
        <v>199</v>
      </c>
      <c r="C59" s="2">
        <v>317.0322580645161</v>
      </c>
      <c r="D59" s="2">
        <v>298.2</v>
      </c>
      <c r="E59" s="2">
        <v>330.58064516129031</v>
      </c>
      <c r="F59" s="2">
        <v>317.0322580645161</v>
      </c>
      <c r="G59" s="2">
        <v>301.24137931034483</v>
      </c>
      <c r="H59" s="2">
        <v>317.0322580645161</v>
      </c>
      <c r="I59" s="2">
        <v>327.59999999999997</v>
      </c>
      <c r="J59" s="2">
        <v>317.0322580645161</v>
      </c>
      <c r="K59" s="2">
        <v>291.2</v>
      </c>
      <c r="L59" s="2">
        <v>317.0322580645161</v>
      </c>
      <c r="M59" s="2">
        <v>317.0322580645161</v>
      </c>
      <c r="N59" s="2">
        <v>327.59999999999997</v>
      </c>
      <c r="O59" s="2">
        <v>281.80645161290323</v>
      </c>
    </row>
    <row r="60" spans="1:15" x14ac:dyDescent="0.25">
      <c r="A60" s="90" t="s">
        <v>200</v>
      </c>
      <c r="B60" t="s">
        <v>201</v>
      </c>
      <c r="C60" s="2">
        <v>731.61290322580646</v>
      </c>
      <c r="D60" s="2">
        <v>708.4</v>
      </c>
      <c r="E60" s="2">
        <v>690.96774193548379</v>
      </c>
      <c r="F60" s="2">
        <v>690.96774193548379</v>
      </c>
      <c r="G60" s="2">
        <v>722.68965517241372</v>
      </c>
      <c r="H60" s="2">
        <v>742.45161290322585</v>
      </c>
      <c r="I60" s="2">
        <v>700</v>
      </c>
      <c r="J60" s="2">
        <v>715.35483870967732</v>
      </c>
      <c r="K60" s="2">
        <v>669.19999999999993</v>
      </c>
      <c r="L60" s="2">
        <v>642.19354838709671</v>
      </c>
      <c r="M60" s="2">
        <v>709.9354838709678</v>
      </c>
      <c r="N60" s="2">
        <v>750.4</v>
      </c>
      <c r="O60" s="2">
        <v>1395.9354838709676</v>
      </c>
    </row>
    <row r="61" spans="1:15" x14ac:dyDescent="0.25">
      <c r="A61" s="90" t="s">
        <v>202</v>
      </c>
      <c r="B61" t="s">
        <v>203</v>
      </c>
      <c r="C61" s="2">
        <v>323.80645161290323</v>
      </c>
      <c r="D61" s="2">
        <v>291.2</v>
      </c>
      <c r="E61" s="2">
        <v>498.58064516129025</v>
      </c>
      <c r="F61" s="2">
        <v>357.67741935483866</v>
      </c>
      <c r="G61" s="2">
        <v>330.20689655172413</v>
      </c>
      <c r="H61" s="2">
        <v>330.58064516129031</v>
      </c>
      <c r="I61" s="2">
        <v>334.59999999999997</v>
      </c>
      <c r="J61" s="2">
        <v>317.0322580645161</v>
      </c>
      <c r="K61" s="2">
        <v>291.2</v>
      </c>
      <c r="L61" s="2">
        <v>317.0322580645161</v>
      </c>
      <c r="M61" s="2">
        <v>317.0322580645161</v>
      </c>
      <c r="N61" s="2">
        <v>327.59999999999997</v>
      </c>
      <c r="O61" s="2">
        <v>281.80645161290323</v>
      </c>
    </row>
    <row r="62" spans="1:15" x14ac:dyDescent="0.25">
      <c r="A62" s="90" t="s">
        <v>393</v>
      </c>
      <c r="B62" t="s">
        <v>394</v>
      </c>
      <c r="C62" s="2">
        <v>2030</v>
      </c>
      <c r="D62" s="2">
        <v>2042.6000000000001</v>
      </c>
      <c r="E62" s="2">
        <v>2828</v>
      </c>
      <c r="F62" s="2">
        <v>2912</v>
      </c>
      <c r="G62" s="2">
        <v>2986.8275862068963</v>
      </c>
      <c r="H62" s="2">
        <v>3112.0645161290322</v>
      </c>
      <c r="I62" s="2">
        <v>2410.7999999999997</v>
      </c>
      <c r="J62" s="2">
        <v>2429</v>
      </c>
      <c r="K62" s="2">
        <v>2329.3666666666668</v>
      </c>
      <c r="L62" s="2">
        <v>2422.677419354839</v>
      </c>
      <c r="M62" s="2">
        <v>2434.8709677419351</v>
      </c>
      <c r="N62" s="2">
        <v>2563.8666666666668</v>
      </c>
      <c r="O62" s="2">
        <v>2387</v>
      </c>
    </row>
    <row r="63" spans="1:15" x14ac:dyDescent="0.25">
      <c r="A63" s="90" t="s">
        <v>204</v>
      </c>
      <c r="B63" t="s">
        <v>205</v>
      </c>
      <c r="C63" s="2">
        <v>433.09677419354836</v>
      </c>
      <c r="D63" s="2">
        <v>415.56666666666666</v>
      </c>
      <c r="E63" s="2">
        <v>402.16129032258067</v>
      </c>
      <c r="F63" s="2">
        <v>402.16129032258067</v>
      </c>
      <c r="G63" s="2">
        <v>429.89655172413796</v>
      </c>
      <c r="H63" s="2">
        <v>402.16129032258067</v>
      </c>
      <c r="I63" s="2">
        <v>399.58333333333337</v>
      </c>
      <c r="J63" s="2">
        <v>402.16129032258067</v>
      </c>
      <c r="K63" s="2">
        <v>415.56666666666666</v>
      </c>
      <c r="L63" s="2">
        <v>402.16129032258067</v>
      </c>
      <c r="M63" s="2">
        <v>402.16129032258067</v>
      </c>
      <c r="N63" s="2">
        <v>399.58333333333337</v>
      </c>
      <c r="O63" s="2">
        <v>433.09677419354836</v>
      </c>
    </row>
    <row r="64" spans="1:15" x14ac:dyDescent="0.25">
      <c r="A64" s="90" t="s">
        <v>206</v>
      </c>
      <c r="B64" t="s">
        <v>207</v>
      </c>
      <c r="C64" s="2">
        <v>7730.0322580645161</v>
      </c>
      <c r="D64" s="2">
        <v>7282.6833333333343</v>
      </c>
      <c r="E64" s="2">
        <v>7031.6129032258068</v>
      </c>
      <c r="F64" s="2">
        <v>6654.9677419354839</v>
      </c>
      <c r="G64" s="2">
        <v>6324.8620689655172</v>
      </c>
      <c r="H64" s="2">
        <v>7215.0806451612907</v>
      </c>
      <c r="I64" s="2">
        <v>8158.2666666666664</v>
      </c>
      <c r="J64" s="2">
        <v>8288</v>
      </c>
      <c r="K64" s="2">
        <v>8288</v>
      </c>
      <c r="L64" s="2">
        <v>8288</v>
      </c>
      <c r="M64" s="2">
        <v>6467.7741935483873</v>
      </c>
      <c r="N64" s="2">
        <v>6673.8</v>
      </c>
      <c r="O64" s="2">
        <v>7063</v>
      </c>
    </row>
    <row r="65" spans="1:15" x14ac:dyDescent="0.25">
      <c r="A65" s="90" t="s">
        <v>208</v>
      </c>
      <c r="B65" t="s">
        <v>209</v>
      </c>
      <c r="C65" s="2">
        <v>6233.6129032258068</v>
      </c>
      <c r="D65" s="2">
        <v>6610.6833333333334</v>
      </c>
      <c r="E65" s="2">
        <v>6852.5483870967737</v>
      </c>
      <c r="F65" s="2">
        <v>5994.4838709677424</v>
      </c>
      <c r="G65" s="2">
        <v>5762.9310344827582</v>
      </c>
      <c r="H65" s="2">
        <v>5934.8709677419356</v>
      </c>
      <c r="I65" s="2">
        <v>6146.5833333333339</v>
      </c>
      <c r="J65" s="2">
        <v>6344.5967741935483</v>
      </c>
      <c r="K65" s="2">
        <v>6728.2833333333328</v>
      </c>
      <c r="L65" s="2">
        <v>6706.677419354839</v>
      </c>
      <c r="M65" s="2">
        <v>6597.3870967741932</v>
      </c>
      <c r="N65" s="2">
        <v>6186.3666666666668</v>
      </c>
      <c r="O65" s="2">
        <v>6754.5483870967737</v>
      </c>
    </row>
    <row r="66" spans="1:15" x14ac:dyDescent="0.25">
      <c r="A66" s="90" t="s">
        <v>210</v>
      </c>
      <c r="B66" t="s">
        <v>211</v>
      </c>
      <c r="C66" s="2">
        <v>15496.758064516131</v>
      </c>
      <c r="D66" s="2">
        <v>14738.966666666667</v>
      </c>
      <c r="E66" s="2">
        <v>13882.016129032259</v>
      </c>
      <c r="F66" s="2">
        <v>13074.193548387097</v>
      </c>
      <c r="G66" s="2">
        <v>13222.758620689656</v>
      </c>
      <c r="H66" s="2">
        <v>14989.709677419356</v>
      </c>
      <c r="I66" s="2">
        <v>14894.016666666666</v>
      </c>
      <c r="J66" s="2">
        <v>15008.451612903225</v>
      </c>
      <c r="K66" s="2">
        <v>14568.866666666669</v>
      </c>
      <c r="L66" s="2">
        <v>14264.193548387097</v>
      </c>
      <c r="M66" s="2">
        <v>13388.629032258064</v>
      </c>
      <c r="N66" s="2">
        <v>14494.433333333332</v>
      </c>
      <c r="O66" s="2">
        <v>16191.677419354837</v>
      </c>
    </row>
    <row r="67" spans="1:15" x14ac:dyDescent="0.25">
      <c r="A67" s="90" t="s">
        <v>212</v>
      </c>
      <c r="B67" t="s">
        <v>213</v>
      </c>
      <c r="C67" s="2">
        <v>247.48387096774192</v>
      </c>
      <c r="D67" s="2">
        <v>287.7</v>
      </c>
      <c r="E67" s="2">
        <v>278.41935483870969</v>
      </c>
      <c r="F67" s="2">
        <v>278.41935483870969</v>
      </c>
      <c r="G67" s="2">
        <v>264.55172413793105</v>
      </c>
      <c r="H67" s="2">
        <v>278.41935483870969</v>
      </c>
      <c r="I67" s="2">
        <v>255.73333333333332</v>
      </c>
      <c r="J67" s="2">
        <v>278.41935483870969</v>
      </c>
      <c r="K67" s="2">
        <v>287.7</v>
      </c>
      <c r="L67" s="2">
        <v>278.41935483870969</v>
      </c>
      <c r="M67" s="2">
        <v>278.41935483870969</v>
      </c>
      <c r="N67" s="2">
        <v>255.73333333333332</v>
      </c>
      <c r="O67" s="2">
        <v>278.41935483870969</v>
      </c>
    </row>
    <row r="68" spans="1:15" x14ac:dyDescent="0.25">
      <c r="A68" s="90" t="s">
        <v>214</v>
      </c>
      <c r="B68" t="s">
        <v>215</v>
      </c>
      <c r="C68" s="2">
        <v>323.80645161290323</v>
      </c>
      <c r="D68" s="2">
        <v>334.59999999999997</v>
      </c>
      <c r="E68" s="2">
        <v>478.25806451612908</v>
      </c>
      <c r="F68" s="2">
        <v>317.0322580645161</v>
      </c>
      <c r="G68" s="2">
        <v>338.89655172413796</v>
      </c>
      <c r="H68" s="2">
        <v>330.58064516129031</v>
      </c>
      <c r="I68" s="2">
        <v>291.2</v>
      </c>
      <c r="J68" s="2">
        <v>317.0322580645161</v>
      </c>
      <c r="K68" s="2">
        <v>291.2</v>
      </c>
      <c r="L68" s="2">
        <v>317.0322580645161</v>
      </c>
      <c r="M68" s="2">
        <v>317.0322580645161</v>
      </c>
      <c r="N68" s="2">
        <v>327.59999999999997</v>
      </c>
      <c r="O68" s="2">
        <v>281.80645161290323</v>
      </c>
    </row>
    <row r="69" spans="1:15" x14ac:dyDescent="0.25">
      <c r="A69" s="90" t="s">
        <v>216</v>
      </c>
      <c r="B69" t="s">
        <v>217</v>
      </c>
      <c r="C69" s="2">
        <v>6418.0967741935483</v>
      </c>
      <c r="D69" s="2">
        <v>5614.4666666666672</v>
      </c>
      <c r="E69" s="2">
        <v>5107.5161290322576</v>
      </c>
      <c r="F69" s="2">
        <v>4508</v>
      </c>
      <c r="G69" s="2">
        <v>4616.3793103448279</v>
      </c>
      <c r="H69" s="2">
        <v>4964.5806451612907</v>
      </c>
      <c r="I69" s="2">
        <v>5389.3</v>
      </c>
      <c r="J69" s="2">
        <v>5433.1290322580644</v>
      </c>
      <c r="K69" s="2">
        <v>5152.7</v>
      </c>
      <c r="L69" s="2">
        <v>5191.0645161290322</v>
      </c>
      <c r="M69" s="2">
        <v>4409.0967741935483</v>
      </c>
      <c r="N69" s="2">
        <v>5273.3333333333339</v>
      </c>
      <c r="O69" s="2">
        <v>6454.2258064516127</v>
      </c>
    </row>
    <row r="70" spans="1:15" x14ac:dyDescent="0.25">
      <c r="A70" s="90" t="s">
        <v>218</v>
      </c>
      <c r="B70" t="s">
        <v>219</v>
      </c>
      <c r="C70" s="2">
        <v>247.48387096774192</v>
      </c>
      <c r="D70" s="2">
        <v>287.7</v>
      </c>
      <c r="E70" s="2">
        <v>278.41935483870969</v>
      </c>
      <c r="F70" s="2">
        <v>278.41935483870969</v>
      </c>
      <c r="G70" s="2">
        <v>264.55172413793105</v>
      </c>
      <c r="H70" s="2">
        <v>278.41935483870969</v>
      </c>
      <c r="I70" s="2">
        <v>255.73333333333332</v>
      </c>
      <c r="J70" s="2">
        <v>278.41935483870969</v>
      </c>
      <c r="K70" s="2">
        <v>287.7</v>
      </c>
      <c r="L70" s="2">
        <v>278.41935483870969</v>
      </c>
      <c r="M70" s="2">
        <v>278.41935483870969</v>
      </c>
      <c r="N70" s="2">
        <v>255.73333333333332</v>
      </c>
      <c r="O70" s="2">
        <v>278.41935483870969</v>
      </c>
    </row>
    <row r="71" spans="1:15" x14ac:dyDescent="0.25">
      <c r="A71" s="90" t="s">
        <v>220</v>
      </c>
      <c r="B71" t="s">
        <v>221</v>
      </c>
      <c r="C71" s="2">
        <v>2548</v>
      </c>
      <c r="D71" s="2">
        <v>2548</v>
      </c>
      <c r="E71" s="2">
        <v>2548</v>
      </c>
      <c r="F71" s="2">
        <v>2548</v>
      </c>
      <c r="G71" s="2">
        <v>2548</v>
      </c>
      <c r="H71" s="2">
        <v>3535.9032258064517</v>
      </c>
      <c r="I71" s="2">
        <v>2874.666666666667</v>
      </c>
      <c r="J71" s="2">
        <v>2698.7258064516132</v>
      </c>
      <c r="K71" s="2">
        <v>4273.5</v>
      </c>
      <c r="L71" s="2">
        <v>4396</v>
      </c>
      <c r="M71" s="2">
        <v>3329.0645161290322</v>
      </c>
      <c r="N71" s="2">
        <v>2599.916666666667</v>
      </c>
      <c r="O71" s="2">
        <v>2548</v>
      </c>
    </row>
    <row r="72" spans="1:15" x14ac:dyDescent="0.25">
      <c r="A72" s="90" t="s">
        <v>222</v>
      </c>
      <c r="B72" t="s">
        <v>223</v>
      </c>
      <c r="C72" s="2">
        <v>323.80645161290323</v>
      </c>
      <c r="D72" s="2">
        <v>355.59999999999997</v>
      </c>
      <c r="E72" s="2">
        <v>281.80645161290323</v>
      </c>
      <c r="F72" s="2">
        <v>317.0322580645161</v>
      </c>
      <c r="G72" s="2">
        <v>360.62068965517238</v>
      </c>
      <c r="H72" s="2">
        <v>357.67741935483866</v>
      </c>
      <c r="I72" s="2">
        <v>291.2</v>
      </c>
      <c r="J72" s="2">
        <v>317.0322580645161</v>
      </c>
      <c r="K72" s="2">
        <v>327.59999999999997</v>
      </c>
      <c r="L72" s="2">
        <v>281.80645161290323</v>
      </c>
      <c r="M72" s="2">
        <v>317.0322580645161</v>
      </c>
      <c r="N72" s="2">
        <v>327.59999999999997</v>
      </c>
      <c r="O72" s="2">
        <v>323.80645161290323</v>
      </c>
    </row>
    <row r="73" spans="1:15" x14ac:dyDescent="0.25">
      <c r="A73" s="90" t="s">
        <v>224</v>
      </c>
      <c r="B73" t="s">
        <v>225</v>
      </c>
      <c r="C73" s="2">
        <v>7585.0645161290322</v>
      </c>
      <c r="D73" s="2">
        <v>7391.416666666667</v>
      </c>
      <c r="E73" s="2">
        <v>6685</v>
      </c>
      <c r="F73" s="2">
        <v>5839.6935483870966</v>
      </c>
      <c r="G73" s="2">
        <v>6730.7413793103451</v>
      </c>
      <c r="H73" s="2">
        <v>6535.4032258064517</v>
      </c>
      <c r="I73" s="2">
        <v>6494.3666666666668</v>
      </c>
      <c r="J73" s="2">
        <v>6352.9516129032263</v>
      </c>
      <c r="K73" s="2">
        <v>6544.8833333333332</v>
      </c>
      <c r="L73" s="2">
        <v>6902.2258064516127</v>
      </c>
      <c r="M73" s="2">
        <v>7238.6774193548381</v>
      </c>
      <c r="N73" s="2">
        <v>6529.95</v>
      </c>
      <c r="O73" s="2">
        <v>6847.6935483870966</v>
      </c>
    </row>
    <row r="74" spans="1:15" x14ac:dyDescent="0.25">
      <c r="A74" s="90" t="s">
        <v>226</v>
      </c>
      <c r="B74" t="s">
        <v>227</v>
      </c>
      <c r="C74" s="2">
        <v>378</v>
      </c>
      <c r="D74" s="2">
        <v>326.2</v>
      </c>
      <c r="E74" s="2">
        <v>364.45161290322579</v>
      </c>
      <c r="F74" s="2">
        <v>337.35483870967744</v>
      </c>
      <c r="G74" s="2">
        <v>330.20689655172413</v>
      </c>
      <c r="H74" s="2">
        <v>378</v>
      </c>
      <c r="I74" s="2">
        <v>390.59999999999997</v>
      </c>
      <c r="J74" s="2">
        <v>344.12903225806451</v>
      </c>
      <c r="K74" s="2">
        <v>291.2</v>
      </c>
      <c r="L74" s="2">
        <v>352.25806451612902</v>
      </c>
      <c r="M74" s="2">
        <v>344.12903225806451</v>
      </c>
      <c r="N74" s="2">
        <v>376.59999999999997</v>
      </c>
      <c r="O74" s="2">
        <v>560.90322580645159</v>
      </c>
    </row>
    <row r="75" spans="1:15" x14ac:dyDescent="0.25">
      <c r="A75" s="90" t="s">
        <v>228</v>
      </c>
      <c r="B75" t="s">
        <v>229</v>
      </c>
      <c r="C75" s="2">
        <v>1225</v>
      </c>
      <c r="D75" s="2">
        <v>1225</v>
      </c>
      <c r="E75" s="2">
        <v>1225</v>
      </c>
      <c r="F75" s="2">
        <v>1225</v>
      </c>
      <c r="G75" s="2">
        <v>1225</v>
      </c>
      <c r="H75" s="2">
        <v>1225</v>
      </c>
      <c r="I75" s="2">
        <v>1225</v>
      </c>
      <c r="J75" s="2">
        <v>1225</v>
      </c>
      <c r="K75" s="2">
        <v>1225</v>
      </c>
      <c r="L75" s="2">
        <v>1225</v>
      </c>
      <c r="M75" s="2">
        <v>1225</v>
      </c>
      <c r="N75" s="2">
        <v>1225</v>
      </c>
      <c r="O75" s="2">
        <v>1225</v>
      </c>
    </row>
    <row r="76" spans="1:15" x14ac:dyDescent="0.25">
      <c r="A76" s="90" t="s">
        <v>230</v>
      </c>
      <c r="B76" t="s">
        <v>231</v>
      </c>
      <c r="C76" s="2">
        <v>330.58064516129031</v>
      </c>
      <c r="D76" s="2">
        <v>355.59999999999997</v>
      </c>
      <c r="E76" s="2">
        <v>295.35483870967744</v>
      </c>
      <c r="F76" s="2">
        <v>330.58064516129031</v>
      </c>
      <c r="G76" s="2">
        <v>360.62068965517238</v>
      </c>
      <c r="H76" s="2">
        <v>317.0322580645161</v>
      </c>
      <c r="I76" s="2">
        <v>291.2</v>
      </c>
      <c r="J76" s="2">
        <v>317.0322580645161</v>
      </c>
      <c r="K76" s="2">
        <v>364</v>
      </c>
      <c r="L76" s="2">
        <v>457.93548387096774</v>
      </c>
      <c r="M76" s="2">
        <v>401.0322580645161</v>
      </c>
      <c r="N76" s="2">
        <v>443.8</v>
      </c>
      <c r="O76" s="2">
        <v>337.35483870967744</v>
      </c>
    </row>
    <row r="77" spans="1:15" x14ac:dyDescent="0.25">
      <c r="A77" s="90" t="s">
        <v>232</v>
      </c>
      <c r="B77" t="s">
        <v>233</v>
      </c>
      <c r="C77" s="2">
        <v>336</v>
      </c>
      <c r="D77" s="2">
        <v>390.59999999999997</v>
      </c>
      <c r="E77" s="2">
        <v>336</v>
      </c>
      <c r="F77" s="2">
        <v>330.58064516129031</v>
      </c>
      <c r="G77" s="2">
        <v>404.06896551724139</v>
      </c>
      <c r="H77" s="2">
        <v>378</v>
      </c>
      <c r="I77" s="2">
        <v>347.2</v>
      </c>
      <c r="J77" s="2">
        <v>317.0322580645161</v>
      </c>
      <c r="K77" s="2">
        <v>327.59999999999997</v>
      </c>
      <c r="L77" s="2">
        <v>281.80645161290323</v>
      </c>
      <c r="M77" s="2">
        <v>140.90322580645162</v>
      </c>
      <c r="N77" s="2"/>
      <c r="O77" s="2">
        <v>371.22580645161293</v>
      </c>
    </row>
    <row r="78" spans="1:15" x14ac:dyDescent="0.25">
      <c r="A78" s="90" t="s">
        <v>234</v>
      </c>
      <c r="B78" t="s">
        <v>235</v>
      </c>
      <c r="C78" s="2">
        <v>1225</v>
      </c>
      <c r="D78" s="2">
        <v>1225</v>
      </c>
      <c r="E78" s="2">
        <v>1225</v>
      </c>
      <c r="F78" s="2">
        <v>1225</v>
      </c>
      <c r="G78" s="2">
        <v>1225</v>
      </c>
      <c r="H78" s="2">
        <v>1225</v>
      </c>
      <c r="I78" s="2">
        <v>1225</v>
      </c>
      <c r="J78" s="2">
        <v>1225</v>
      </c>
      <c r="K78" s="2">
        <v>1225</v>
      </c>
      <c r="L78" s="2">
        <v>1225</v>
      </c>
      <c r="M78" s="2">
        <v>1225</v>
      </c>
      <c r="N78" s="2">
        <v>1225</v>
      </c>
      <c r="O78" s="2">
        <v>1225</v>
      </c>
    </row>
    <row r="79" spans="1:15" x14ac:dyDescent="0.25">
      <c r="A79" s="90" t="s">
        <v>236</v>
      </c>
      <c r="B79" t="s">
        <v>237</v>
      </c>
      <c r="C79" s="2">
        <v>1062.4193548387098</v>
      </c>
      <c r="D79" s="2">
        <v>1023.3999999999999</v>
      </c>
      <c r="E79" s="2">
        <v>1019.0645161290323</v>
      </c>
      <c r="F79" s="2">
        <v>1044.3548387096773</v>
      </c>
      <c r="G79" s="2">
        <v>1051.2068965517242</v>
      </c>
      <c r="H79" s="2">
        <v>1008.2258064516129</v>
      </c>
      <c r="I79" s="2">
        <v>1012.1999999999999</v>
      </c>
      <c r="J79" s="2">
        <v>1015.4516129032259</v>
      </c>
      <c r="K79" s="2">
        <v>1045.8</v>
      </c>
      <c r="L79" s="2">
        <v>1051.5806451612902</v>
      </c>
      <c r="M79" s="2">
        <v>760.74193548387098</v>
      </c>
      <c r="N79" s="2">
        <v>749</v>
      </c>
      <c r="O79" s="2">
        <v>950.87096774193549</v>
      </c>
    </row>
    <row r="80" spans="1:15" x14ac:dyDescent="0.25">
      <c r="A80" s="90" t="s">
        <v>442</v>
      </c>
      <c r="B80" t="s">
        <v>443</v>
      </c>
      <c r="C80" s="2">
        <v>974.58064516129025</v>
      </c>
      <c r="D80" s="2"/>
      <c r="E80" s="2"/>
      <c r="F80" s="2"/>
      <c r="G80" s="2"/>
      <c r="H80" s="2">
        <v>74.967741935483872</v>
      </c>
      <c r="I80" s="2">
        <v>1584.8</v>
      </c>
      <c r="J80" s="2">
        <v>1635.741935483871</v>
      </c>
      <c r="K80" s="2">
        <v>1704.2666666666667</v>
      </c>
      <c r="L80" s="2">
        <v>1049.5483870967741</v>
      </c>
      <c r="M80" s="2">
        <v>1124.516129032258</v>
      </c>
      <c r="N80" s="2">
        <v>2257.7333333333336</v>
      </c>
      <c r="O80" s="2">
        <v>2417.9354838709678</v>
      </c>
    </row>
    <row r="81" spans="1:15" x14ac:dyDescent="0.25">
      <c r="A81" s="90" t="s">
        <v>395</v>
      </c>
      <c r="B81" t="s">
        <v>396</v>
      </c>
      <c r="C81" s="2">
        <v>4123</v>
      </c>
      <c r="D81" s="2">
        <v>4200.2333333333336</v>
      </c>
      <c r="E81" s="2">
        <v>4048.2580645161293</v>
      </c>
      <c r="F81" s="2">
        <v>4209.9354838709678</v>
      </c>
      <c r="G81" s="2">
        <v>4123</v>
      </c>
      <c r="H81" s="2">
        <v>4123</v>
      </c>
      <c r="I81" s="2">
        <v>4123</v>
      </c>
      <c r="J81" s="2">
        <v>4123</v>
      </c>
      <c r="K81" s="2">
        <v>4123</v>
      </c>
      <c r="L81" s="2">
        <v>4064.7419354838707</v>
      </c>
      <c r="M81" s="2">
        <v>4123</v>
      </c>
      <c r="N81" s="2">
        <v>4123</v>
      </c>
      <c r="O81" s="2">
        <v>4123</v>
      </c>
    </row>
    <row r="82" spans="1:15" x14ac:dyDescent="0.25">
      <c r="A82" s="90" t="s">
        <v>238</v>
      </c>
      <c r="B82" t="s">
        <v>239</v>
      </c>
      <c r="C82" s="2">
        <v>7511.9032258064526</v>
      </c>
      <c r="D82" s="2">
        <v>7552.3000000000011</v>
      </c>
      <c r="E82" s="2">
        <v>7553</v>
      </c>
      <c r="F82" s="2">
        <v>7477.5806451612907</v>
      </c>
      <c r="G82" s="2">
        <v>7448.2413793103451</v>
      </c>
      <c r="H82" s="2">
        <v>7246.2419354838712</v>
      </c>
      <c r="I82" s="2">
        <v>7147.2333333333336</v>
      </c>
      <c r="J82" s="2">
        <v>7139.0967741935483</v>
      </c>
      <c r="K82" s="2">
        <v>6675.6666666666661</v>
      </c>
      <c r="L82" s="2">
        <v>6657.9032258064517</v>
      </c>
      <c r="M82" s="2">
        <v>6947.1612903225814</v>
      </c>
      <c r="N82" s="2">
        <v>6930</v>
      </c>
      <c r="O82" s="2">
        <v>7447.5483870967746</v>
      </c>
    </row>
    <row r="83" spans="1:15" x14ac:dyDescent="0.25">
      <c r="A83" s="3" t="s">
        <v>240</v>
      </c>
      <c r="B83" t="s">
        <v>241</v>
      </c>
      <c r="C83" s="2">
        <v>32697.564516129034</v>
      </c>
      <c r="D83" s="2">
        <v>32967.316666666666</v>
      </c>
      <c r="E83" s="2">
        <v>31399.290322580648</v>
      </c>
      <c r="F83" s="2">
        <v>29099</v>
      </c>
      <c r="G83" s="2">
        <v>29988.241379310344</v>
      </c>
      <c r="H83" s="2">
        <v>28615.548387096773</v>
      </c>
      <c r="I83" s="2">
        <v>30846.666666666668</v>
      </c>
      <c r="J83" s="2">
        <v>32638.629032258064</v>
      </c>
      <c r="K83" s="2">
        <v>30884.700000000004</v>
      </c>
      <c r="L83" s="2">
        <v>31152.032258064515</v>
      </c>
      <c r="M83" s="2">
        <v>33501.209677419349</v>
      </c>
      <c r="N83" s="2">
        <v>32932.783333333333</v>
      </c>
      <c r="O83" s="2">
        <v>33908.677419354841</v>
      </c>
    </row>
    <row r="84" spans="1:15" x14ac:dyDescent="0.25">
      <c r="A84" s="90" t="s">
        <v>240</v>
      </c>
      <c r="B84" t="s">
        <v>508</v>
      </c>
      <c r="C84" s="2"/>
      <c r="D84" s="2"/>
      <c r="E84" s="2"/>
      <c r="F84" s="2"/>
      <c r="G84" s="2">
        <v>3.8620689655172411</v>
      </c>
      <c r="H84" s="2"/>
      <c r="I84" s="2"/>
      <c r="J84" s="2"/>
      <c r="K84" s="2"/>
      <c r="L84" s="2"/>
      <c r="M84" s="2"/>
      <c r="N84" s="2"/>
      <c r="O84" s="2"/>
    </row>
    <row r="85" spans="1:15" x14ac:dyDescent="0.25">
      <c r="A85" s="90" t="s">
        <v>242</v>
      </c>
      <c r="B85" t="s">
        <v>243</v>
      </c>
      <c r="C85" s="2">
        <v>2730.677419354839</v>
      </c>
      <c r="D85" s="2">
        <v>2723</v>
      </c>
      <c r="E85" s="2">
        <v>2729.7741935483868</v>
      </c>
      <c r="F85" s="2">
        <v>1497.0967741935483</v>
      </c>
      <c r="G85" s="2">
        <v>1009.6896551724137</v>
      </c>
      <c r="H85" s="2">
        <v>1069.8709677419356</v>
      </c>
      <c r="I85" s="2">
        <v>1687.9333333333334</v>
      </c>
      <c r="J85" s="2">
        <v>1956.6129032258063</v>
      </c>
      <c r="K85" s="2">
        <v>2054.7333333333336</v>
      </c>
      <c r="L85" s="2">
        <v>2075.8387096774195</v>
      </c>
      <c r="M85" s="2">
        <v>2030.9032258064517</v>
      </c>
      <c r="N85" s="2">
        <v>1948.1000000000001</v>
      </c>
      <c r="O85" s="2">
        <v>1799.4516129032259</v>
      </c>
    </row>
    <row r="86" spans="1:15" x14ac:dyDescent="0.25">
      <c r="A86" s="90" t="s">
        <v>244</v>
      </c>
      <c r="B86" t="s">
        <v>245</v>
      </c>
      <c r="C86" s="2">
        <v>1066.0322580645161</v>
      </c>
      <c r="D86" s="2">
        <v>1086.8666666666668</v>
      </c>
      <c r="E86" s="2">
        <v>1084.0967741935483</v>
      </c>
      <c r="F86" s="2">
        <v>1044.3548387096773</v>
      </c>
      <c r="G86" s="2">
        <v>1031.8965517241379</v>
      </c>
      <c r="H86" s="2">
        <v>1102.1612903225805</v>
      </c>
      <c r="I86" s="2">
        <v>1113</v>
      </c>
      <c r="J86" s="2">
        <v>1120.2258064516129</v>
      </c>
      <c r="K86" s="2">
        <v>1042.0666666666666</v>
      </c>
      <c r="L86" s="2">
        <v>1033.516129032258</v>
      </c>
      <c r="M86" s="2">
        <v>1047.9677419354839</v>
      </c>
      <c r="N86" s="2">
        <v>1053.2666666666667</v>
      </c>
      <c r="O86" s="2">
        <v>1037.1290322580644</v>
      </c>
    </row>
    <row r="87" spans="1:15" x14ac:dyDescent="0.25">
      <c r="A87" s="90" t="s">
        <v>246</v>
      </c>
      <c r="B87" t="s">
        <v>247</v>
      </c>
      <c r="C87" s="2">
        <v>1220.7096774193546</v>
      </c>
      <c r="D87" s="2">
        <v>1194.2</v>
      </c>
      <c r="E87" s="2">
        <v>1218</v>
      </c>
      <c r="F87" s="2">
        <v>1039.1612903225805</v>
      </c>
      <c r="G87" s="2">
        <v>974.68965517241372</v>
      </c>
      <c r="H87" s="2">
        <v>967.35483870967732</v>
      </c>
      <c r="I87" s="2">
        <v>862.4</v>
      </c>
      <c r="J87" s="2">
        <v>915.87096774193549</v>
      </c>
      <c r="K87" s="2">
        <v>1164.8</v>
      </c>
      <c r="L87" s="2">
        <v>1232.9032258064517</v>
      </c>
      <c r="M87" s="2">
        <v>1097.4193548387098</v>
      </c>
      <c r="N87" s="2">
        <v>1307.6000000000001</v>
      </c>
      <c r="O87" s="2">
        <v>936.19354838709683</v>
      </c>
    </row>
    <row r="88" spans="1:15" x14ac:dyDescent="0.25">
      <c r="A88" s="90" t="s">
        <v>248</v>
      </c>
      <c r="B88" t="s">
        <v>249</v>
      </c>
      <c r="C88" s="2">
        <v>647.61290322580646</v>
      </c>
      <c r="D88" s="2">
        <v>617.4</v>
      </c>
      <c r="E88" s="2">
        <v>464.70967741935488</v>
      </c>
      <c r="F88" s="2">
        <v>323.80645161290323</v>
      </c>
      <c r="G88" s="2">
        <v>301.24137931034483</v>
      </c>
      <c r="H88" s="2">
        <v>317.0322580645161</v>
      </c>
      <c r="I88" s="2">
        <v>327.59999999999997</v>
      </c>
      <c r="J88" s="2">
        <v>493.16129032258067</v>
      </c>
      <c r="K88" s="2">
        <v>691.6</v>
      </c>
      <c r="L88" s="2">
        <v>774.96774193548379</v>
      </c>
      <c r="M88" s="2">
        <v>493.16129032258067</v>
      </c>
      <c r="N88" s="2">
        <v>327.59999999999997</v>
      </c>
      <c r="O88" s="2">
        <v>598.83870967741939</v>
      </c>
    </row>
    <row r="89" spans="1:15" x14ac:dyDescent="0.25">
      <c r="A89" s="90" t="s">
        <v>250</v>
      </c>
      <c r="B89" t="s">
        <v>251</v>
      </c>
      <c r="C89" s="2">
        <v>1557.6129032258066</v>
      </c>
      <c r="D89" s="2">
        <v>1470</v>
      </c>
      <c r="E89" s="2">
        <v>1546.7741935483871</v>
      </c>
      <c r="F89" s="2">
        <v>1556.7096774193546</v>
      </c>
      <c r="G89" s="2">
        <v>1582.4827586206895</v>
      </c>
      <c r="H89" s="2">
        <v>1591.0322580645161</v>
      </c>
      <c r="I89" s="2">
        <v>1254.3999999999999</v>
      </c>
      <c r="J89" s="2">
        <v>2085.7741935483868</v>
      </c>
      <c r="K89" s="2">
        <v>2378.3666666666668</v>
      </c>
      <c r="L89" s="2">
        <v>2665.4193548387093</v>
      </c>
      <c r="M89" s="2">
        <v>2084.1935483870966</v>
      </c>
      <c r="N89" s="2">
        <v>2428.5333333333333</v>
      </c>
      <c r="O89" s="2">
        <v>3200.1290322580649</v>
      </c>
    </row>
    <row r="90" spans="1:15" x14ac:dyDescent="0.25">
      <c r="A90" s="90" t="s">
        <v>252</v>
      </c>
      <c r="B90" t="s">
        <v>253</v>
      </c>
      <c r="C90" s="2"/>
      <c r="D90" s="2">
        <v>93.45</v>
      </c>
      <c r="E90" s="2">
        <v>107.70967741935483</v>
      </c>
      <c r="F90" s="2">
        <v>107.70967741935483</v>
      </c>
      <c r="G90" s="2">
        <v>108.62068965517241</v>
      </c>
      <c r="H90" s="2">
        <v>107.70967741935483</v>
      </c>
      <c r="I90" s="2">
        <v>107.10000000000001</v>
      </c>
      <c r="J90" s="2">
        <v>109.74193548387098</v>
      </c>
      <c r="K90" s="2">
        <v>107.10000000000001</v>
      </c>
      <c r="L90" s="2">
        <v>107.70967741935483</v>
      </c>
      <c r="M90" s="2">
        <v>108.72580645161291</v>
      </c>
      <c r="N90" s="2">
        <v>106.05</v>
      </c>
      <c r="O90" s="2">
        <v>109.74193548387098</v>
      </c>
    </row>
    <row r="91" spans="1:15" x14ac:dyDescent="0.25">
      <c r="A91" s="90" t="s">
        <v>397</v>
      </c>
      <c r="B91" t="s">
        <v>398</v>
      </c>
      <c r="C91" s="2">
        <v>4009.4193548387093</v>
      </c>
      <c r="D91" s="2">
        <v>4210.2666666666664</v>
      </c>
      <c r="E91" s="2">
        <v>5162.6129032258068</v>
      </c>
      <c r="F91" s="2">
        <v>4450.8709677419356</v>
      </c>
      <c r="G91" s="2">
        <v>4049.8620689655172</v>
      </c>
      <c r="H91" s="2">
        <v>4356.2580645161297</v>
      </c>
      <c r="I91" s="2">
        <v>4293.8</v>
      </c>
      <c r="J91" s="2">
        <v>4126.3870967741932</v>
      </c>
      <c r="K91" s="2">
        <v>4485.5999999999995</v>
      </c>
      <c r="L91" s="2">
        <v>5148.1612903225814</v>
      </c>
      <c r="M91" s="2">
        <v>4611.8709677419356</v>
      </c>
      <c r="N91" s="2">
        <v>4599.2333333333336</v>
      </c>
      <c r="O91" s="2">
        <v>4530.1290322580644</v>
      </c>
    </row>
    <row r="92" spans="1:15" x14ac:dyDescent="0.25">
      <c r="A92" s="90" t="s">
        <v>254</v>
      </c>
      <c r="B92" t="s">
        <v>255</v>
      </c>
      <c r="C92" s="2">
        <v>4826.3870967741932</v>
      </c>
      <c r="D92" s="2">
        <v>5092.7333333333336</v>
      </c>
      <c r="E92" s="2">
        <v>4823.677419354839</v>
      </c>
      <c r="F92" s="2">
        <v>5215.2258064516127</v>
      </c>
      <c r="G92" s="2">
        <v>5118.4482758620688</v>
      </c>
      <c r="H92" s="2">
        <v>5079.7419354838703</v>
      </c>
      <c r="I92" s="2">
        <v>5026.7</v>
      </c>
      <c r="J92" s="2">
        <v>4992.5806451612907</v>
      </c>
      <c r="K92" s="2">
        <v>5120.0333333333328</v>
      </c>
      <c r="L92" s="2">
        <v>5386.9516129032263</v>
      </c>
      <c r="M92" s="2">
        <v>5271.9032258064517</v>
      </c>
      <c r="N92" s="2">
        <v>5119.8</v>
      </c>
      <c r="O92" s="2">
        <v>6198.8387096774186</v>
      </c>
    </row>
    <row r="93" spans="1:15" x14ac:dyDescent="0.25">
      <c r="A93" s="90" t="s">
        <v>256</v>
      </c>
      <c r="B93" t="s">
        <v>257</v>
      </c>
      <c r="C93" s="2">
        <v>1231.0967741935483</v>
      </c>
      <c r="D93" s="2">
        <v>1124.2</v>
      </c>
      <c r="E93" s="2">
        <v>1127.4516129032259</v>
      </c>
      <c r="F93" s="2">
        <v>1123.8387096774195</v>
      </c>
      <c r="G93" s="2">
        <v>1128.4482758620688</v>
      </c>
      <c r="H93" s="2">
        <v>1163.5806451612902</v>
      </c>
      <c r="I93" s="2">
        <v>1075.6666666666665</v>
      </c>
      <c r="J93" s="2">
        <v>1037.1290322580644</v>
      </c>
      <c r="K93" s="2">
        <v>1172.7333333333333</v>
      </c>
      <c r="L93" s="2">
        <v>1185.258064516129</v>
      </c>
      <c r="M93" s="2">
        <v>1084.0967741935483</v>
      </c>
      <c r="N93" s="2">
        <v>1060.7333333333333</v>
      </c>
      <c r="O93" s="2">
        <v>1073.258064516129</v>
      </c>
    </row>
    <row r="94" spans="1:15" x14ac:dyDescent="0.25">
      <c r="A94" s="90" t="s">
        <v>258</v>
      </c>
      <c r="B94" t="s">
        <v>259</v>
      </c>
      <c r="C94" s="2">
        <v>5668.1935483870966</v>
      </c>
      <c r="D94" s="2">
        <v>5285.4666666666672</v>
      </c>
      <c r="E94" s="2">
        <v>4848.5161290322576</v>
      </c>
      <c r="F94" s="2">
        <v>4528.322580645161</v>
      </c>
      <c r="G94" s="2">
        <v>4539.6206896551721</v>
      </c>
      <c r="H94" s="2">
        <v>4942</v>
      </c>
      <c r="I94" s="2">
        <v>5086.9000000000005</v>
      </c>
      <c r="J94" s="2">
        <v>4745.5483870967737</v>
      </c>
      <c r="K94" s="2">
        <v>4266.5</v>
      </c>
      <c r="L94" s="2">
        <v>4218.9677419354839</v>
      </c>
      <c r="M94" s="2">
        <v>4439.5806451612907</v>
      </c>
      <c r="N94" s="2">
        <v>4006.7999999999997</v>
      </c>
      <c r="O94" s="2">
        <v>5256.7741935483873</v>
      </c>
    </row>
    <row r="95" spans="1:15" x14ac:dyDescent="0.25">
      <c r="A95" s="90" t="s">
        <v>260</v>
      </c>
      <c r="B95" t="s">
        <v>261</v>
      </c>
      <c r="C95" s="2">
        <v>14919.483870967742</v>
      </c>
      <c r="D95" s="2">
        <v>13348.533333333333</v>
      </c>
      <c r="E95" s="2">
        <v>12762.467741935485</v>
      </c>
      <c r="F95" s="2">
        <v>12081.096774193547</v>
      </c>
      <c r="G95" s="2">
        <v>12926.948275862069</v>
      </c>
      <c r="H95" s="2">
        <v>13974.370967741936</v>
      </c>
      <c r="I95" s="2">
        <v>14722.75</v>
      </c>
      <c r="J95" s="2">
        <v>14193.064516129032</v>
      </c>
      <c r="K95" s="2">
        <v>13426.699999999999</v>
      </c>
      <c r="L95" s="2">
        <v>13172.08064516129</v>
      </c>
      <c r="M95" s="2">
        <v>12375.548387096775</v>
      </c>
      <c r="N95" s="2">
        <v>11580.333333333332</v>
      </c>
      <c r="O95" s="2">
        <v>12754.564516129032</v>
      </c>
    </row>
    <row r="96" spans="1:15" x14ac:dyDescent="0.25">
      <c r="A96" s="90" t="s">
        <v>262</v>
      </c>
      <c r="B96" t="s">
        <v>263</v>
      </c>
      <c r="C96" s="2">
        <v>330.58064516129031</v>
      </c>
      <c r="D96" s="2">
        <v>385</v>
      </c>
      <c r="E96" s="2">
        <v>441.67741935483866</v>
      </c>
      <c r="F96" s="2">
        <v>337.35483870967744</v>
      </c>
      <c r="G96" s="2">
        <v>375.10344827586204</v>
      </c>
      <c r="H96" s="2">
        <v>386.12903225806451</v>
      </c>
      <c r="I96" s="2">
        <v>334.59999999999997</v>
      </c>
      <c r="J96" s="2">
        <v>317.0322580645161</v>
      </c>
      <c r="K96" s="2">
        <v>436.8</v>
      </c>
      <c r="L96" s="2">
        <v>634.0645161290322</v>
      </c>
      <c r="M96" s="2">
        <v>422.70967741935488</v>
      </c>
      <c r="N96" s="2">
        <v>341.59999999999997</v>
      </c>
      <c r="O96" s="2">
        <v>323.80645161290323</v>
      </c>
    </row>
    <row r="97" spans="1:15" x14ac:dyDescent="0.25">
      <c r="A97" s="90" t="s">
        <v>264</v>
      </c>
      <c r="B97" t="s">
        <v>265</v>
      </c>
      <c r="C97" s="2">
        <v>378</v>
      </c>
      <c r="D97" s="2">
        <v>362.59999999999997</v>
      </c>
      <c r="E97" s="2">
        <v>491.80645161290329</v>
      </c>
      <c r="F97" s="2">
        <v>317.0322580645161</v>
      </c>
      <c r="G97" s="2">
        <v>315.72413793103448</v>
      </c>
      <c r="H97" s="2">
        <v>344.12903225806451</v>
      </c>
      <c r="I97" s="2">
        <v>327.59999999999997</v>
      </c>
      <c r="J97" s="2">
        <v>317.0322580645161</v>
      </c>
      <c r="K97" s="2">
        <v>291.2</v>
      </c>
      <c r="L97" s="2">
        <v>317.0322580645161</v>
      </c>
      <c r="M97" s="2">
        <v>317.0322580645161</v>
      </c>
      <c r="N97" s="2">
        <v>327.59999999999997</v>
      </c>
      <c r="O97" s="2">
        <v>493.16129032258067</v>
      </c>
    </row>
    <row r="98" spans="1:15" x14ac:dyDescent="0.25">
      <c r="A98" s="90" t="s">
        <v>266</v>
      </c>
      <c r="B98" t="s">
        <v>267</v>
      </c>
      <c r="C98" s="2">
        <v>317.0322580645161</v>
      </c>
      <c r="D98" s="2">
        <v>341.59999999999997</v>
      </c>
      <c r="E98" s="2">
        <v>281.80645161290323</v>
      </c>
      <c r="F98" s="2">
        <v>364.45161290322579</v>
      </c>
      <c r="G98" s="2">
        <v>330.20689655172413</v>
      </c>
      <c r="H98" s="2">
        <v>323.80645161290323</v>
      </c>
      <c r="I98" s="2">
        <v>348.59999999999997</v>
      </c>
      <c r="J98" s="2">
        <v>317.0322580645161</v>
      </c>
      <c r="K98" s="2">
        <v>327.59999999999997</v>
      </c>
      <c r="L98" s="2">
        <v>281.80645161290323</v>
      </c>
      <c r="M98" s="2">
        <v>344.12903225806451</v>
      </c>
      <c r="N98" s="2">
        <v>355.59999999999997</v>
      </c>
      <c r="O98" s="2">
        <v>317.0322580645161</v>
      </c>
    </row>
    <row r="99" spans="1:15" x14ac:dyDescent="0.25">
      <c r="A99" s="90" t="s">
        <v>268</v>
      </c>
      <c r="B99" t="s">
        <v>269</v>
      </c>
      <c r="C99" s="2">
        <v>323.80645161290323</v>
      </c>
      <c r="D99" s="2">
        <v>341.59999999999997</v>
      </c>
      <c r="E99" s="2">
        <v>330.58064516129031</v>
      </c>
      <c r="F99" s="2">
        <v>330.58064516129031</v>
      </c>
      <c r="G99" s="2">
        <v>322.9655172413793</v>
      </c>
      <c r="H99" s="2">
        <v>317.0322580645161</v>
      </c>
      <c r="I99" s="2">
        <v>327.59999999999997</v>
      </c>
      <c r="J99" s="2">
        <v>317.0322580645161</v>
      </c>
      <c r="K99" s="2">
        <v>291.2</v>
      </c>
      <c r="L99" s="2">
        <v>317.0322580645161</v>
      </c>
      <c r="M99" s="2">
        <v>317.0322580645161</v>
      </c>
      <c r="N99" s="2">
        <v>334.59999999999997</v>
      </c>
      <c r="O99" s="2">
        <v>288.58064516129031</v>
      </c>
    </row>
    <row r="100" spans="1:15" x14ac:dyDescent="0.25">
      <c r="A100" s="90" t="s">
        <v>399</v>
      </c>
      <c r="B100" t="s">
        <v>400</v>
      </c>
      <c r="C100" s="2">
        <v>963.29032258064524</v>
      </c>
      <c r="D100" s="2">
        <v>990.73333333333335</v>
      </c>
      <c r="E100" s="2">
        <v>1720.6451612903227</v>
      </c>
      <c r="F100" s="2">
        <v>1566.1935483870968</v>
      </c>
      <c r="G100" s="2">
        <v>1609.0344827586207</v>
      </c>
      <c r="H100" s="2">
        <v>1902.6451612903227</v>
      </c>
      <c r="I100" s="2">
        <v>1610</v>
      </c>
      <c r="J100" s="2">
        <v>1605.483870967742</v>
      </c>
      <c r="K100" s="2">
        <v>1652</v>
      </c>
      <c r="L100" s="2">
        <v>1610</v>
      </c>
      <c r="M100" s="2">
        <v>1610</v>
      </c>
      <c r="N100" s="2">
        <v>1761.6666666666665</v>
      </c>
      <c r="O100" s="2">
        <v>1610</v>
      </c>
    </row>
    <row r="101" spans="1:15" x14ac:dyDescent="0.25">
      <c r="A101" s="90" t="s">
        <v>401</v>
      </c>
      <c r="B101" t="s">
        <v>402</v>
      </c>
      <c r="C101" s="2">
        <v>2230.9677419354839</v>
      </c>
      <c r="D101" s="2">
        <v>2704.5666666666666</v>
      </c>
      <c r="E101" s="2">
        <v>1957.0645161290322</v>
      </c>
      <c r="F101" s="2">
        <v>1913.7096774193546</v>
      </c>
      <c r="G101" s="2">
        <v>2115.4482758620688</v>
      </c>
      <c r="H101" s="2">
        <v>1958.1935483870968</v>
      </c>
      <c r="I101" s="2">
        <v>2201.7333333333336</v>
      </c>
      <c r="J101" s="2">
        <v>1277.1612903225805</v>
      </c>
      <c r="K101" s="2">
        <v>1941.5666666666666</v>
      </c>
      <c r="L101" s="2">
        <v>1904</v>
      </c>
      <c r="M101" s="2">
        <v>1904</v>
      </c>
      <c r="N101" s="2">
        <v>1904</v>
      </c>
      <c r="O101" s="2">
        <v>2013.516129032258</v>
      </c>
    </row>
    <row r="102" spans="1:15" x14ac:dyDescent="0.25">
      <c r="A102" s="90" t="s">
        <v>270</v>
      </c>
      <c r="B102" t="s">
        <v>271</v>
      </c>
      <c r="C102" s="2">
        <v>7818.8870967741932</v>
      </c>
      <c r="D102" s="2">
        <v>6262.7833333333328</v>
      </c>
      <c r="E102" s="2">
        <v>5984.7741935483873</v>
      </c>
      <c r="F102" s="2">
        <v>5293.9193548387093</v>
      </c>
      <c r="G102" s="2">
        <v>5323.3793103448279</v>
      </c>
      <c r="H102" s="2">
        <v>5850.5322580645161</v>
      </c>
      <c r="I102" s="2">
        <v>5879.3</v>
      </c>
      <c r="J102" s="2">
        <v>5772.177419354839</v>
      </c>
      <c r="K102" s="2">
        <v>7728.4666666666662</v>
      </c>
      <c r="L102" s="2">
        <v>8095.3870967741932</v>
      </c>
      <c r="M102" s="2">
        <v>7599.854838709678</v>
      </c>
      <c r="N102" s="2">
        <v>6823.0166666666664</v>
      </c>
      <c r="O102" s="2">
        <v>8469.0967741935474</v>
      </c>
    </row>
    <row r="103" spans="1:15" x14ac:dyDescent="0.25">
      <c r="A103" s="90" t="s">
        <v>272</v>
      </c>
      <c r="B103" t="s">
        <v>273</v>
      </c>
      <c r="C103" s="2">
        <v>4628.9193548387093</v>
      </c>
      <c r="D103" s="2">
        <v>4775.05</v>
      </c>
      <c r="E103" s="2">
        <v>3636.838709677419</v>
      </c>
      <c r="F103" s="2">
        <v>3491.3064516129034</v>
      </c>
      <c r="G103" s="2">
        <v>3434.8275862068963</v>
      </c>
      <c r="H103" s="2">
        <v>3311.3387096774195</v>
      </c>
      <c r="I103" s="2">
        <v>3278.1</v>
      </c>
      <c r="J103" s="2">
        <v>3274.4193548387093</v>
      </c>
      <c r="K103" s="2">
        <v>3385.4333333333334</v>
      </c>
      <c r="L103" s="2">
        <v>3801</v>
      </c>
      <c r="M103" s="2">
        <v>3265.0483870967741</v>
      </c>
      <c r="N103" s="2">
        <v>2862.416666666667</v>
      </c>
      <c r="O103" s="2">
        <v>4432.1290322580644</v>
      </c>
    </row>
    <row r="104" spans="1:15" x14ac:dyDescent="0.25">
      <c r="A104" s="90" t="s">
        <v>274</v>
      </c>
      <c r="B104" t="s">
        <v>275</v>
      </c>
      <c r="C104" s="2">
        <v>12403.661290322581</v>
      </c>
      <c r="D104" s="2">
        <v>10883.25</v>
      </c>
      <c r="E104" s="2">
        <v>9005.1612903225814</v>
      </c>
      <c r="F104" s="2">
        <v>8787.2580645161288</v>
      </c>
      <c r="G104" s="2">
        <v>9674</v>
      </c>
      <c r="H104" s="2">
        <v>9448.645161290322</v>
      </c>
      <c r="I104" s="2">
        <v>10509.800000000001</v>
      </c>
      <c r="J104" s="2">
        <v>12114.516129032259</v>
      </c>
      <c r="K104" s="2">
        <v>11235.699999999999</v>
      </c>
      <c r="L104" s="2">
        <v>10628.370967741936</v>
      </c>
      <c r="M104" s="2">
        <v>11640.322580645163</v>
      </c>
      <c r="N104" s="2">
        <v>13635.183333333334</v>
      </c>
      <c r="O104" s="2">
        <v>15018.048387096775</v>
      </c>
    </row>
    <row r="105" spans="1:15" x14ac:dyDescent="0.25">
      <c r="A105" s="90" t="s">
        <v>276</v>
      </c>
      <c r="B105" t="s">
        <v>277</v>
      </c>
      <c r="C105" s="2">
        <v>10644.854838709678</v>
      </c>
      <c r="D105" s="2">
        <v>11544.050000000001</v>
      </c>
      <c r="E105" s="2">
        <v>8822.0322580645152</v>
      </c>
      <c r="F105" s="2">
        <v>9047.9516129032254</v>
      </c>
      <c r="G105" s="2">
        <v>10253.672413793103</v>
      </c>
      <c r="H105" s="2">
        <v>9619.0161290322594</v>
      </c>
      <c r="I105" s="2">
        <v>9789.3833333333332</v>
      </c>
      <c r="J105" s="2">
        <v>10681.435483870968</v>
      </c>
      <c r="K105" s="2">
        <v>10778.483333333334</v>
      </c>
      <c r="L105" s="2">
        <v>10623.064516129032</v>
      </c>
      <c r="M105" s="2">
        <v>11254.08064516129</v>
      </c>
      <c r="N105" s="2">
        <v>11199.65</v>
      </c>
      <c r="O105" s="2">
        <v>11516.58064516129</v>
      </c>
    </row>
    <row r="106" spans="1:15" x14ac:dyDescent="0.25">
      <c r="A106" s="90" t="s">
        <v>278</v>
      </c>
      <c r="B106" t="s">
        <v>279</v>
      </c>
      <c r="C106" s="2">
        <v>275.93548387096774</v>
      </c>
      <c r="D106" s="2">
        <v>255.73333333333332</v>
      </c>
      <c r="E106" s="2">
        <v>278.41935483870969</v>
      </c>
      <c r="F106" s="2">
        <v>278.41935483870969</v>
      </c>
      <c r="G106" s="2">
        <v>264.55172413793105</v>
      </c>
      <c r="H106" s="2">
        <v>278.41935483870969</v>
      </c>
      <c r="I106" s="2">
        <v>287.7</v>
      </c>
      <c r="J106" s="2">
        <v>278.41935483870969</v>
      </c>
      <c r="K106" s="2">
        <v>255.73333333333332</v>
      </c>
      <c r="L106" s="2">
        <v>278.41935483870969</v>
      </c>
      <c r="M106" s="2">
        <v>298.9677419354839</v>
      </c>
      <c r="N106" s="2">
        <v>287.7</v>
      </c>
      <c r="O106" s="2">
        <v>247.48387096774192</v>
      </c>
    </row>
    <row r="107" spans="1:15" x14ac:dyDescent="0.25">
      <c r="A107" s="90" t="s">
        <v>280</v>
      </c>
      <c r="B107" t="s">
        <v>281</v>
      </c>
      <c r="C107" s="2">
        <v>16376.725806451614</v>
      </c>
      <c r="D107" s="2">
        <v>17313.45</v>
      </c>
      <c r="E107" s="2">
        <v>16928.93548387097</v>
      </c>
      <c r="F107" s="2">
        <v>15239.112903225807</v>
      </c>
      <c r="G107" s="2">
        <v>14505.931034482759</v>
      </c>
      <c r="H107" s="2">
        <v>14015.354838709678</v>
      </c>
      <c r="I107" s="2">
        <v>13985.883333333333</v>
      </c>
      <c r="J107" s="2">
        <v>14495.983870967742</v>
      </c>
      <c r="K107" s="2">
        <v>15586.316666666668</v>
      </c>
      <c r="L107" s="2">
        <v>15603.225806451614</v>
      </c>
      <c r="M107" s="2">
        <v>15468.193548387095</v>
      </c>
      <c r="N107" s="2">
        <v>15850.100000000002</v>
      </c>
      <c r="O107" s="2">
        <v>15139.532258064517</v>
      </c>
    </row>
    <row r="108" spans="1:15" x14ac:dyDescent="0.25">
      <c r="A108" s="90" t="s">
        <v>282</v>
      </c>
      <c r="B108" t="s">
        <v>283</v>
      </c>
      <c r="C108" s="2">
        <v>3265.3870967741937</v>
      </c>
      <c r="D108" s="2">
        <v>3393.1333333333332</v>
      </c>
      <c r="E108" s="2">
        <v>3556.2258064516132</v>
      </c>
      <c r="F108" s="2">
        <v>3462.9677419354839</v>
      </c>
      <c r="G108" s="2">
        <v>3332.9655172413791</v>
      </c>
      <c r="H108" s="2">
        <v>3433.3870967741937</v>
      </c>
      <c r="I108" s="2">
        <v>3309.1333333333332</v>
      </c>
      <c r="J108" s="2">
        <v>2995.0967741935483</v>
      </c>
      <c r="K108" s="2">
        <v>3931.3166666666666</v>
      </c>
      <c r="L108" s="2">
        <v>4022.516129032258</v>
      </c>
      <c r="M108" s="2">
        <v>3638.8709677419356</v>
      </c>
      <c r="N108" s="2">
        <v>3774.1666666666665</v>
      </c>
      <c r="O108" s="2">
        <v>3814.322580645161</v>
      </c>
    </row>
    <row r="109" spans="1:15" x14ac:dyDescent="0.25">
      <c r="A109" s="90" t="s">
        <v>284</v>
      </c>
      <c r="B109" t="s">
        <v>285</v>
      </c>
      <c r="C109" s="2">
        <v>3612.677419354839</v>
      </c>
      <c r="D109" s="2">
        <v>3837.1666666666665</v>
      </c>
      <c r="E109" s="2">
        <v>3870.322580645161</v>
      </c>
      <c r="F109" s="2">
        <v>4001.516129032258</v>
      </c>
      <c r="G109" s="2">
        <v>3929.4137931034479</v>
      </c>
      <c r="H109" s="2">
        <v>4248.0967741935483</v>
      </c>
      <c r="I109" s="2">
        <v>4104.0999999999995</v>
      </c>
      <c r="J109" s="2">
        <v>3873.483870967742</v>
      </c>
      <c r="K109" s="2">
        <v>3515.6333333333332</v>
      </c>
      <c r="L109" s="2">
        <v>3387.0967741935483</v>
      </c>
      <c r="M109" s="2">
        <v>2883.7741935483868</v>
      </c>
      <c r="N109" s="2">
        <v>2670.9666666666667</v>
      </c>
      <c r="O109" s="2">
        <v>2876.322580645161</v>
      </c>
    </row>
    <row r="110" spans="1:15" x14ac:dyDescent="0.25">
      <c r="A110" s="90" t="s">
        <v>286</v>
      </c>
      <c r="B110" t="s">
        <v>287</v>
      </c>
      <c r="C110" s="2">
        <v>10467.145161290322</v>
      </c>
      <c r="D110" s="2">
        <v>9415.8166666666657</v>
      </c>
      <c r="E110" s="2">
        <v>8562.1290322580644</v>
      </c>
      <c r="F110" s="2">
        <v>7661.6129032258068</v>
      </c>
      <c r="G110" s="2">
        <v>7662.5862068965507</v>
      </c>
      <c r="H110" s="2">
        <v>8842.6935483870966</v>
      </c>
      <c r="I110" s="2">
        <v>9317.35</v>
      </c>
      <c r="J110" s="2">
        <v>9530.6129032258068</v>
      </c>
      <c r="K110" s="2">
        <v>10095.516666666666</v>
      </c>
      <c r="L110" s="2">
        <v>10148.645161290322</v>
      </c>
      <c r="M110" s="2">
        <v>9622.0645161290322</v>
      </c>
      <c r="N110" s="2">
        <v>10154.433333333334</v>
      </c>
      <c r="O110" s="2">
        <v>10619</v>
      </c>
    </row>
    <row r="111" spans="1:15" x14ac:dyDescent="0.25">
      <c r="A111" s="90" t="s">
        <v>288</v>
      </c>
      <c r="B111" t="s">
        <v>289</v>
      </c>
      <c r="C111" s="2">
        <v>12549.41935483871</v>
      </c>
      <c r="D111" s="2">
        <v>12841.033333333333</v>
      </c>
      <c r="E111" s="2">
        <v>12765.064516129032</v>
      </c>
      <c r="F111" s="2">
        <v>12129.645161290322</v>
      </c>
      <c r="G111" s="2">
        <v>11799.586206896551</v>
      </c>
      <c r="H111" s="2">
        <v>11412.935483870968</v>
      </c>
      <c r="I111" s="2">
        <v>10503.033333333333</v>
      </c>
      <c r="J111" s="2">
        <v>10149.548387096775</v>
      </c>
      <c r="K111" s="2">
        <v>10712.916666666668</v>
      </c>
      <c r="L111" s="2">
        <v>10829</v>
      </c>
      <c r="M111" s="2">
        <v>11094.774193548386</v>
      </c>
      <c r="N111" s="2">
        <v>10245.666666666668</v>
      </c>
      <c r="O111" s="2">
        <v>10373.774193548386</v>
      </c>
    </row>
    <row r="112" spans="1:15" x14ac:dyDescent="0.25">
      <c r="A112" s="90" t="s">
        <v>290</v>
      </c>
      <c r="B112" t="s">
        <v>291</v>
      </c>
      <c r="C112" s="2">
        <v>6725.8709677419356</v>
      </c>
      <c r="D112" s="2">
        <v>5566.2833333333328</v>
      </c>
      <c r="E112" s="2">
        <v>3967.645161290322</v>
      </c>
      <c r="F112" s="2">
        <v>4193.677419354839</v>
      </c>
      <c r="G112" s="2">
        <v>4051.5517241379307</v>
      </c>
      <c r="H112" s="2">
        <v>4001.9677419354839</v>
      </c>
      <c r="I112" s="2">
        <v>3927.2333333333331</v>
      </c>
      <c r="J112" s="2">
        <v>4120.0645161290322</v>
      </c>
      <c r="K112" s="2">
        <v>4107.8333333333339</v>
      </c>
      <c r="L112" s="2">
        <v>4048.9354838709673</v>
      </c>
      <c r="M112" s="2">
        <v>4763.1612903225814</v>
      </c>
      <c r="N112" s="2">
        <v>4564.1166666666668</v>
      </c>
      <c r="O112" s="2">
        <v>6620.645161290322</v>
      </c>
    </row>
    <row r="113" spans="1:15" x14ac:dyDescent="0.25">
      <c r="A113" s="90" t="s">
        <v>444</v>
      </c>
      <c r="B113" t="s">
        <v>445</v>
      </c>
      <c r="C113" s="2"/>
      <c r="D113" s="2"/>
      <c r="E113" s="2"/>
      <c r="F113" s="2"/>
      <c r="G113" s="2"/>
      <c r="H113" s="2"/>
      <c r="I113" s="2"/>
      <c r="J113" s="2">
        <v>17.612903225806452</v>
      </c>
      <c r="K113" s="2">
        <v>309.40000000000003</v>
      </c>
      <c r="L113" s="2">
        <v>317.0322580645161</v>
      </c>
      <c r="M113" s="2">
        <v>105.67741935483872</v>
      </c>
      <c r="N113" s="2"/>
      <c r="O113" s="2"/>
    </row>
    <row r="114" spans="1:15" x14ac:dyDescent="0.25">
      <c r="A114" s="90" t="s">
        <v>292</v>
      </c>
      <c r="B114" t="s">
        <v>293</v>
      </c>
      <c r="C114" s="2">
        <v>2711.2580645161288</v>
      </c>
      <c r="D114" s="2">
        <v>3191.7666666666664</v>
      </c>
      <c r="E114" s="2">
        <v>3167.8387096774195</v>
      </c>
      <c r="F114" s="2">
        <v>2349.6290322580649</v>
      </c>
      <c r="G114" s="2">
        <v>2133.3103448275861</v>
      </c>
      <c r="H114" s="2">
        <v>2458.3548387096776</v>
      </c>
      <c r="I114" s="2">
        <v>2495.5</v>
      </c>
      <c r="J114" s="2">
        <v>2508.2580645161288</v>
      </c>
      <c r="K114" s="2">
        <v>1628.4333333333334</v>
      </c>
      <c r="L114" s="2">
        <v>1514.9354838709676</v>
      </c>
      <c r="M114" s="2">
        <v>1390.0645161290324</v>
      </c>
      <c r="N114" s="2">
        <v>1373.3999999999999</v>
      </c>
      <c r="O114" s="2">
        <v>2132.516129032258</v>
      </c>
    </row>
    <row r="115" spans="1:15" x14ac:dyDescent="0.25">
      <c r="A115" s="90" t="s">
        <v>403</v>
      </c>
      <c r="B115" t="s">
        <v>404</v>
      </c>
      <c r="C115" s="2">
        <v>813.12903225806451</v>
      </c>
      <c r="D115" s="2">
        <v>840.23333333333335</v>
      </c>
      <c r="E115" s="2">
        <v>815.83870967741939</v>
      </c>
      <c r="F115" s="2">
        <v>805</v>
      </c>
      <c r="G115" s="2">
        <v>821.89655172413791</v>
      </c>
      <c r="H115" s="2">
        <v>796.19354838709671</v>
      </c>
      <c r="I115" s="2">
        <v>802.9</v>
      </c>
      <c r="J115" s="2">
        <v>835.25806451612902</v>
      </c>
      <c r="K115" s="2">
        <v>824.13333333333333</v>
      </c>
      <c r="L115" s="2">
        <v>828.9354838709678</v>
      </c>
      <c r="M115" s="2">
        <v>847.22580645161293</v>
      </c>
      <c r="N115" s="2">
        <v>687.16666666666674</v>
      </c>
      <c r="O115" s="2">
        <v>705.19354838709671</v>
      </c>
    </row>
    <row r="116" spans="1:15" x14ac:dyDescent="0.25">
      <c r="A116" s="90" t="s">
        <v>405</v>
      </c>
      <c r="B116" t="s">
        <v>406</v>
      </c>
      <c r="C116" s="2"/>
      <c r="D116" s="2"/>
      <c r="E116" s="2"/>
      <c r="F116" s="2">
        <v>608.32258064516134</v>
      </c>
      <c r="G116" s="2"/>
      <c r="H116" s="2"/>
      <c r="I116" s="2"/>
      <c r="J116" s="2"/>
      <c r="K116" s="2"/>
      <c r="L116" s="2"/>
      <c r="M116" s="2"/>
      <c r="N116" s="2"/>
      <c r="O116" s="2"/>
    </row>
    <row r="117" spans="1:15" x14ac:dyDescent="0.25">
      <c r="A117" s="90" t="s">
        <v>294</v>
      </c>
      <c r="B117" t="s">
        <v>295</v>
      </c>
      <c r="C117" s="2">
        <v>485.03225806451616</v>
      </c>
      <c r="D117" s="2">
        <v>435.40000000000003</v>
      </c>
      <c r="E117" s="2">
        <v>737.03225806451621</v>
      </c>
      <c r="F117" s="2">
        <v>394.25806451612902</v>
      </c>
      <c r="G117" s="2">
        <v>301.24137931034483</v>
      </c>
      <c r="H117" s="2">
        <v>323.80645161290323</v>
      </c>
      <c r="I117" s="2">
        <v>334.59999999999997</v>
      </c>
      <c r="J117" s="2">
        <v>317.0322580645161</v>
      </c>
      <c r="K117" s="2">
        <v>400.40000000000003</v>
      </c>
      <c r="L117" s="2">
        <v>493.16129032258067</v>
      </c>
      <c r="M117" s="2">
        <v>317.0322580645161</v>
      </c>
      <c r="N117" s="2">
        <v>334.59999999999997</v>
      </c>
      <c r="O117" s="2">
        <v>281.80645161290323</v>
      </c>
    </row>
    <row r="118" spans="1:15" x14ac:dyDescent="0.25">
      <c r="A118" s="90" t="s">
        <v>296</v>
      </c>
      <c r="B118" t="s">
        <v>297</v>
      </c>
      <c r="C118" s="2">
        <v>337.35483870967744</v>
      </c>
      <c r="D118" s="2">
        <v>319.2</v>
      </c>
      <c r="E118" s="2">
        <v>344.12903225806451</v>
      </c>
      <c r="F118" s="2">
        <v>330.58064516129031</v>
      </c>
      <c r="G118" s="2">
        <v>330.20689655172413</v>
      </c>
      <c r="H118" s="2">
        <v>337.35483870967744</v>
      </c>
      <c r="I118" s="2">
        <v>334.59999999999997</v>
      </c>
      <c r="J118" s="2">
        <v>352.25806451612902</v>
      </c>
      <c r="K118" s="2">
        <v>436.8</v>
      </c>
      <c r="L118" s="2">
        <v>493.16129032258067</v>
      </c>
      <c r="M118" s="2">
        <v>330.58064516129031</v>
      </c>
      <c r="N118" s="2">
        <v>327.59999999999997</v>
      </c>
      <c r="O118" s="2">
        <v>288.58064516129031</v>
      </c>
    </row>
    <row r="119" spans="1:15" x14ac:dyDescent="0.25">
      <c r="A119" s="90" t="s">
        <v>298</v>
      </c>
      <c r="B119" t="s">
        <v>299</v>
      </c>
      <c r="C119" s="2">
        <v>5492.5161290322576</v>
      </c>
      <c r="D119" s="2">
        <v>4968.5999999999995</v>
      </c>
      <c r="E119" s="2">
        <v>3637.7419354838707</v>
      </c>
      <c r="F119" s="2">
        <v>4011.9032258064517</v>
      </c>
      <c r="G119" s="2">
        <v>4490.3793103448279</v>
      </c>
      <c r="H119" s="2">
        <v>4933.645161290322</v>
      </c>
      <c r="I119" s="2">
        <v>5385.8</v>
      </c>
      <c r="J119" s="2">
        <v>6027.4516129032263</v>
      </c>
      <c r="K119" s="2">
        <v>6761.3</v>
      </c>
      <c r="L119" s="2">
        <v>7896.6774193548381</v>
      </c>
      <c r="M119" s="2">
        <v>5654.8709677419356</v>
      </c>
      <c r="N119" s="2">
        <v>7457.8000000000011</v>
      </c>
      <c r="O119" s="2">
        <v>6730.3870967741932</v>
      </c>
    </row>
    <row r="120" spans="1:15" x14ac:dyDescent="0.25">
      <c r="A120" s="3" t="s">
        <v>300</v>
      </c>
      <c r="B120" t="s">
        <v>301</v>
      </c>
      <c r="C120" s="2">
        <v>308.90322580645164</v>
      </c>
      <c r="D120" s="2">
        <v>390.59999999999997</v>
      </c>
      <c r="E120" s="2">
        <v>420</v>
      </c>
      <c r="F120" s="2">
        <v>84</v>
      </c>
      <c r="G120" s="2"/>
      <c r="H120" s="2"/>
      <c r="I120" s="2"/>
      <c r="J120" s="2"/>
      <c r="K120" s="2"/>
      <c r="L120" s="2"/>
      <c r="M120" s="2"/>
      <c r="N120" s="2"/>
      <c r="O120" s="2"/>
    </row>
    <row r="121" spans="1:15" x14ac:dyDescent="0.25">
      <c r="A121" s="90" t="s">
        <v>300</v>
      </c>
      <c r="B121" t="s">
        <v>302</v>
      </c>
      <c r="C121" s="2">
        <v>24626.225806451614</v>
      </c>
      <c r="D121" s="2">
        <v>23463.3</v>
      </c>
      <c r="E121" s="2">
        <v>21492.483870967742</v>
      </c>
      <c r="F121" s="2">
        <v>22616.096774193549</v>
      </c>
      <c r="G121" s="2">
        <v>23311.086206896551</v>
      </c>
      <c r="H121" s="2">
        <v>24237.612903225807</v>
      </c>
      <c r="I121" s="2">
        <v>24656.100000000002</v>
      </c>
      <c r="J121" s="2">
        <v>25626.66129032258</v>
      </c>
      <c r="K121" s="2">
        <v>21931.116666666669</v>
      </c>
      <c r="L121" s="2">
        <v>21665.225806451614</v>
      </c>
      <c r="M121" s="2">
        <v>23086.56451612903</v>
      </c>
      <c r="N121" s="2">
        <v>23654.983333333334</v>
      </c>
      <c r="O121" s="2">
        <v>25248.322580645163</v>
      </c>
    </row>
    <row r="122" spans="1:15" x14ac:dyDescent="0.25">
      <c r="A122" s="90" t="s">
        <v>303</v>
      </c>
      <c r="B122" t="s">
        <v>304</v>
      </c>
      <c r="C122" s="2">
        <v>3700.0645161290327</v>
      </c>
      <c r="D122" s="2">
        <v>3736.0166666666669</v>
      </c>
      <c r="E122" s="2">
        <v>2820.5483870967741</v>
      </c>
      <c r="F122" s="2">
        <v>2257.8387096774195</v>
      </c>
      <c r="G122" s="2">
        <v>2214.1724137931037</v>
      </c>
      <c r="H122" s="2">
        <v>3220.2258064516132</v>
      </c>
      <c r="I122" s="2">
        <v>2602.0166666666664</v>
      </c>
      <c r="J122" s="2">
        <v>2615.2903225806454</v>
      </c>
      <c r="K122" s="2">
        <v>3538.9666666666667</v>
      </c>
      <c r="L122" s="2">
        <v>3516.9354838709678</v>
      </c>
      <c r="M122" s="2">
        <v>3633.677419354839</v>
      </c>
      <c r="N122" s="2">
        <v>4305.2333333333336</v>
      </c>
      <c r="O122" s="2">
        <v>3804.6129032258063</v>
      </c>
    </row>
    <row r="123" spans="1:15" x14ac:dyDescent="0.25">
      <c r="A123" s="90" t="s">
        <v>305</v>
      </c>
      <c r="B123" t="s">
        <v>306</v>
      </c>
      <c r="C123" s="2">
        <v>15004.274193548386</v>
      </c>
      <c r="D123" s="2">
        <v>15021.066666666668</v>
      </c>
      <c r="E123" s="2">
        <v>14083.209677419356</v>
      </c>
      <c r="F123" s="2">
        <v>12462.258064516129</v>
      </c>
      <c r="G123" s="2">
        <v>12296.46551724138</v>
      </c>
      <c r="H123" s="2">
        <v>13354.758064516129</v>
      </c>
      <c r="I123" s="2">
        <v>12959.800000000001</v>
      </c>
      <c r="J123" s="2">
        <v>12438.209677419356</v>
      </c>
      <c r="K123" s="2">
        <v>12803.816666666666</v>
      </c>
      <c r="L123" s="2">
        <v>13053.645161290322</v>
      </c>
      <c r="M123" s="2">
        <v>13433.564516129032</v>
      </c>
      <c r="N123" s="2">
        <v>12639.316666666666</v>
      </c>
      <c r="O123" s="2">
        <v>13224.91935483871</v>
      </c>
    </row>
    <row r="124" spans="1:15" x14ac:dyDescent="0.25">
      <c r="A124" s="90" t="s">
        <v>307</v>
      </c>
      <c r="B124" t="s">
        <v>308</v>
      </c>
      <c r="C124" s="2">
        <v>714</v>
      </c>
      <c r="D124" s="2">
        <v>564.19999999999993</v>
      </c>
      <c r="E124" s="2">
        <v>371.22580645161293</v>
      </c>
      <c r="F124" s="2">
        <v>378</v>
      </c>
      <c r="G124" s="2">
        <v>330.20689655172413</v>
      </c>
      <c r="H124" s="2">
        <v>392.90322580645164</v>
      </c>
      <c r="I124" s="2">
        <v>305.2</v>
      </c>
      <c r="J124" s="2">
        <v>350.90322580645164</v>
      </c>
      <c r="K124" s="2">
        <v>383.59999999999997</v>
      </c>
      <c r="L124" s="2">
        <v>336</v>
      </c>
      <c r="M124" s="2">
        <v>168</v>
      </c>
      <c r="N124" s="2"/>
      <c r="O124" s="2">
        <v>378</v>
      </c>
    </row>
    <row r="125" spans="1:15" x14ac:dyDescent="0.25">
      <c r="A125" s="90" t="s">
        <v>407</v>
      </c>
      <c r="B125" t="s">
        <v>408</v>
      </c>
      <c r="C125" s="2"/>
      <c r="D125" s="2"/>
      <c r="E125" s="2">
        <v>188.7741935483871</v>
      </c>
      <c r="F125" s="2">
        <v>291.74193548387098</v>
      </c>
      <c r="G125" s="2">
        <v>311.86206896551721</v>
      </c>
      <c r="H125" s="2">
        <v>308.90322580645164</v>
      </c>
      <c r="I125" s="2">
        <v>141.86666666666667</v>
      </c>
      <c r="J125" s="2"/>
      <c r="K125" s="2"/>
      <c r="L125" s="2"/>
      <c r="M125" s="2"/>
      <c r="N125" s="2"/>
      <c r="O125" s="2"/>
    </row>
    <row r="126" spans="1:15" x14ac:dyDescent="0.25">
      <c r="A126" s="90" t="s">
        <v>309</v>
      </c>
      <c r="B126" t="s">
        <v>310</v>
      </c>
      <c r="C126" s="2">
        <v>2037.677419354839</v>
      </c>
      <c r="D126" s="2">
        <v>1742.5333333333333</v>
      </c>
      <c r="E126" s="2">
        <v>1821.3548387096773</v>
      </c>
      <c r="F126" s="2">
        <v>992.87096774193549</v>
      </c>
      <c r="G126" s="2">
        <v>738.62068965517244</v>
      </c>
      <c r="H126" s="2">
        <v>853.54838709677415</v>
      </c>
      <c r="I126" s="2">
        <v>903</v>
      </c>
      <c r="J126" s="2">
        <v>1117.741935483871</v>
      </c>
      <c r="K126" s="2">
        <v>1586.6666666666665</v>
      </c>
      <c r="L126" s="2">
        <v>1576.1290322580644</v>
      </c>
      <c r="M126" s="2">
        <v>2150.8064516129034</v>
      </c>
      <c r="N126" s="2">
        <v>2117.5</v>
      </c>
      <c r="O126" s="2">
        <v>2050.322580645161</v>
      </c>
    </row>
    <row r="127" spans="1:15" x14ac:dyDescent="0.25">
      <c r="A127" s="90" t="s">
        <v>311</v>
      </c>
      <c r="B127" t="s">
        <v>312</v>
      </c>
      <c r="C127" s="2">
        <v>317.0322580645161</v>
      </c>
      <c r="D127" s="2">
        <v>371</v>
      </c>
      <c r="E127" s="2">
        <v>478.25806451612908</v>
      </c>
      <c r="F127" s="2">
        <v>323.80645161290323</v>
      </c>
      <c r="G127" s="2">
        <v>338.89655172413796</v>
      </c>
      <c r="H127" s="2">
        <v>317.0322580645161</v>
      </c>
      <c r="I127" s="2">
        <v>291.2</v>
      </c>
      <c r="J127" s="2">
        <v>317.0322580645161</v>
      </c>
      <c r="K127" s="2">
        <v>327.59999999999997</v>
      </c>
      <c r="L127" s="2">
        <v>317.0322580645161</v>
      </c>
      <c r="M127" s="2">
        <v>317.0322580645161</v>
      </c>
      <c r="N127" s="2">
        <v>355.59999999999997</v>
      </c>
      <c r="O127" s="2">
        <v>639.48387096774195</v>
      </c>
    </row>
    <row r="128" spans="1:15" x14ac:dyDescent="0.25">
      <c r="A128" s="90" t="s">
        <v>313</v>
      </c>
      <c r="B128" t="s">
        <v>314</v>
      </c>
      <c r="C128" s="2">
        <v>302.80645161290323</v>
      </c>
      <c r="D128" s="2">
        <v>312.90000000000003</v>
      </c>
      <c r="E128" s="2">
        <v>336.45161290322579</v>
      </c>
      <c r="F128" s="2">
        <v>300.09677419354836</v>
      </c>
      <c r="G128" s="2">
        <v>319.34482758620686</v>
      </c>
      <c r="H128" s="2">
        <v>298.74193548387098</v>
      </c>
      <c r="I128" s="2">
        <v>275.33333333333337</v>
      </c>
      <c r="J128" s="2">
        <v>302.80645161290323</v>
      </c>
      <c r="K128" s="2">
        <v>278.13333333333333</v>
      </c>
      <c r="L128" s="2">
        <v>302.80645161290323</v>
      </c>
      <c r="M128" s="2">
        <v>302.80645161290323</v>
      </c>
      <c r="N128" s="2">
        <v>591.0333333333333</v>
      </c>
      <c r="O128" s="2">
        <v>571.96774193548379</v>
      </c>
    </row>
    <row r="129" spans="1:15" x14ac:dyDescent="0.25">
      <c r="A129" s="90" t="s">
        <v>409</v>
      </c>
      <c r="B129" t="s">
        <v>410</v>
      </c>
      <c r="C129" s="2">
        <v>295.35483870967744</v>
      </c>
      <c r="D129" s="2">
        <v>154</v>
      </c>
      <c r="E129" s="2">
        <v>128.70967741935485</v>
      </c>
      <c r="F129" s="2">
        <v>218.12903225806451</v>
      </c>
      <c r="G129" s="2">
        <v>327.31034482758622</v>
      </c>
      <c r="H129" s="2">
        <v>277.74193548387098</v>
      </c>
      <c r="I129" s="2">
        <v>246.40000000000003</v>
      </c>
      <c r="J129" s="2"/>
      <c r="K129" s="2"/>
      <c r="L129" s="2"/>
      <c r="M129" s="2"/>
      <c r="N129" s="2"/>
      <c r="O129" s="2">
        <v>308.22580645161293</v>
      </c>
    </row>
    <row r="130" spans="1:15" x14ac:dyDescent="0.25">
      <c r="A130" s="90" t="s">
        <v>315</v>
      </c>
      <c r="B130" t="s">
        <v>316</v>
      </c>
      <c r="C130" s="2">
        <v>14417.064516129032</v>
      </c>
      <c r="D130" s="2">
        <v>14864.5</v>
      </c>
      <c r="E130" s="2">
        <v>13961.612903225807</v>
      </c>
      <c r="F130" s="2">
        <v>12172.661290322581</v>
      </c>
      <c r="G130" s="2">
        <v>11513.068965517241</v>
      </c>
      <c r="H130" s="2">
        <v>14480.854838709676</v>
      </c>
      <c r="I130" s="2">
        <v>14248.85</v>
      </c>
      <c r="J130" s="2">
        <v>13917.91935483871</v>
      </c>
      <c r="K130" s="2">
        <v>13783.466666666667</v>
      </c>
      <c r="L130" s="2">
        <v>13982.048387096775</v>
      </c>
      <c r="M130" s="2">
        <v>14261.935483870968</v>
      </c>
      <c r="N130" s="2">
        <v>13819.633333333333</v>
      </c>
      <c r="O130" s="2">
        <v>13496.451612903225</v>
      </c>
    </row>
    <row r="131" spans="1:15" x14ac:dyDescent="0.25">
      <c r="A131" s="90" t="s">
        <v>317</v>
      </c>
      <c r="B131" t="s">
        <v>318</v>
      </c>
      <c r="C131" s="2">
        <v>1470.2258064516129</v>
      </c>
      <c r="D131" s="2">
        <v>1487.2666666666667</v>
      </c>
      <c r="E131" s="2">
        <v>1326.3870967741934</v>
      </c>
      <c r="F131" s="2">
        <v>1069.8709677419356</v>
      </c>
      <c r="G131" s="2">
        <v>1066.8965517241379</v>
      </c>
      <c r="H131" s="2">
        <v>977.51612903225816</v>
      </c>
      <c r="I131" s="2">
        <v>930.41666666666663</v>
      </c>
      <c r="J131" s="2">
        <v>956.9677419354839</v>
      </c>
      <c r="K131" s="2">
        <v>967.63333333333321</v>
      </c>
      <c r="L131" s="2">
        <v>874.77419354838707</v>
      </c>
      <c r="M131" s="2">
        <v>956.9677419354839</v>
      </c>
      <c r="N131" s="2">
        <v>942.55000000000007</v>
      </c>
      <c r="O131" s="2">
        <v>929.87096774193549</v>
      </c>
    </row>
    <row r="132" spans="1:15" x14ac:dyDescent="0.25">
      <c r="A132" s="90" t="s">
        <v>319</v>
      </c>
      <c r="B132" t="s">
        <v>320</v>
      </c>
      <c r="C132" s="2">
        <v>378</v>
      </c>
      <c r="D132" s="2">
        <v>362.59999999999997</v>
      </c>
      <c r="E132" s="2">
        <v>330.58064516129031</v>
      </c>
      <c r="F132" s="2">
        <v>337.35483870967744</v>
      </c>
      <c r="G132" s="2">
        <v>375.10344827586204</v>
      </c>
      <c r="H132" s="2">
        <v>323.80645161290323</v>
      </c>
      <c r="I132" s="2">
        <v>305.2</v>
      </c>
      <c r="J132" s="2">
        <v>317.0322580645161</v>
      </c>
      <c r="K132" s="2">
        <v>327.59999999999997</v>
      </c>
      <c r="L132" s="2">
        <v>281.80645161290323</v>
      </c>
      <c r="M132" s="2">
        <v>317.0322580645161</v>
      </c>
      <c r="N132" s="2">
        <v>327.59999999999997</v>
      </c>
      <c r="O132" s="2">
        <v>337.35483870967744</v>
      </c>
    </row>
    <row r="133" spans="1:15" x14ac:dyDescent="0.25">
      <c r="A133" s="90" t="s">
        <v>321</v>
      </c>
      <c r="B133" t="s">
        <v>322</v>
      </c>
      <c r="C133" s="2">
        <v>18716.870967741936</v>
      </c>
      <c r="D133" s="2">
        <v>18608.100000000002</v>
      </c>
      <c r="E133" s="2">
        <v>18748.258064516129</v>
      </c>
      <c r="F133" s="2">
        <v>17101.790322580644</v>
      </c>
      <c r="G133" s="2">
        <v>16393.517241379312</v>
      </c>
      <c r="H133" s="2">
        <v>17047.822580645163</v>
      </c>
      <c r="I133" s="2">
        <v>17881.383333333331</v>
      </c>
      <c r="J133" s="2">
        <v>16729.096774193549</v>
      </c>
      <c r="K133" s="2">
        <v>17107.066666666666</v>
      </c>
      <c r="L133" s="2">
        <v>18078.516129032258</v>
      </c>
      <c r="M133" s="2">
        <v>19113.83870967742</v>
      </c>
      <c r="N133" s="2">
        <v>18315.149999999998</v>
      </c>
      <c r="O133" s="2">
        <v>18454.93548387097</v>
      </c>
    </row>
    <row r="134" spans="1:15" x14ac:dyDescent="0.25">
      <c r="A134" s="90" t="s">
        <v>323</v>
      </c>
      <c r="B134" t="s">
        <v>324</v>
      </c>
      <c r="C134" s="2">
        <v>16619.806451612905</v>
      </c>
      <c r="D134" s="2">
        <v>14932.983333333334</v>
      </c>
      <c r="E134" s="2">
        <v>13609.58064516129</v>
      </c>
      <c r="F134" s="2">
        <v>15486.596774193549</v>
      </c>
      <c r="G134" s="2">
        <v>16187.620689655172</v>
      </c>
      <c r="H134" s="2">
        <v>15816.612903225807</v>
      </c>
      <c r="I134" s="2">
        <v>14547.633333333331</v>
      </c>
      <c r="J134" s="2">
        <v>13822.741935483871</v>
      </c>
      <c r="K134" s="2">
        <v>13939.449999999999</v>
      </c>
      <c r="L134" s="2">
        <v>15145.741935483869</v>
      </c>
      <c r="M134" s="2">
        <v>15418.177419354837</v>
      </c>
      <c r="N134" s="2">
        <v>15431.616666666669</v>
      </c>
      <c r="O134" s="2">
        <v>15744.806451612905</v>
      </c>
    </row>
    <row r="135" spans="1:15" x14ac:dyDescent="0.25">
      <c r="A135" s="90" t="s">
        <v>325</v>
      </c>
      <c r="B135" t="s">
        <v>326</v>
      </c>
      <c r="C135" s="2">
        <v>7925.1290322580653</v>
      </c>
      <c r="D135" s="2">
        <v>7639.5666666666657</v>
      </c>
      <c r="E135" s="2">
        <v>8042.7741935483873</v>
      </c>
      <c r="F135" s="2">
        <v>7418.4193548387093</v>
      </c>
      <c r="G135" s="2">
        <v>7242.4655172413795</v>
      </c>
      <c r="H135" s="2">
        <v>7545.5483870967746</v>
      </c>
      <c r="I135" s="2">
        <v>7255.6166666666668</v>
      </c>
      <c r="J135" s="2">
        <v>8046.0483870967746</v>
      </c>
      <c r="K135" s="2">
        <v>8064.4666666666662</v>
      </c>
      <c r="L135" s="2">
        <v>7921.7419354838712</v>
      </c>
      <c r="M135" s="2">
        <v>8360.4838709677406</v>
      </c>
      <c r="N135" s="2">
        <v>7807.333333333333</v>
      </c>
      <c r="O135" s="2">
        <v>8059.709677419356</v>
      </c>
    </row>
    <row r="136" spans="1:15" x14ac:dyDescent="0.25">
      <c r="A136" s="90" t="s">
        <v>327</v>
      </c>
      <c r="B136" t="s">
        <v>328</v>
      </c>
      <c r="C136" s="2">
        <v>278.41935483870969</v>
      </c>
      <c r="D136" s="2">
        <v>319.66666666666663</v>
      </c>
      <c r="E136" s="2">
        <v>309.35483870967744</v>
      </c>
      <c r="F136" s="2">
        <v>278.41935483870969</v>
      </c>
      <c r="G136" s="2">
        <v>132.27586206896552</v>
      </c>
      <c r="H136" s="2"/>
      <c r="I136" s="2"/>
      <c r="J136" s="2"/>
      <c r="K136" s="2"/>
      <c r="L136" s="2"/>
      <c r="M136" s="2"/>
      <c r="N136" s="2"/>
      <c r="O136" s="2"/>
    </row>
    <row r="137" spans="1:15" x14ac:dyDescent="0.25">
      <c r="A137" s="90" t="s">
        <v>329</v>
      </c>
      <c r="B137" t="s">
        <v>330</v>
      </c>
      <c r="C137" s="2">
        <v>21238.56451612903</v>
      </c>
      <c r="D137" s="2">
        <v>21159.95</v>
      </c>
      <c r="E137" s="2">
        <v>20492.387096774193</v>
      </c>
      <c r="F137" s="2">
        <v>20267.93548387097</v>
      </c>
      <c r="G137" s="2">
        <v>19899.551724137931</v>
      </c>
      <c r="H137" s="2">
        <v>18567.048387096773</v>
      </c>
      <c r="I137" s="2">
        <v>18329.033333333333</v>
      </c>
      <c r="J137" s="2">
        <v>18839.370967741936</v>
      </c>
      <c r="K137" s="2">
        <v>20261.616666666669</v>
      </c>
      <c r="L137" s="2">
        <v>20501.870967741936</v>
      </c>
      <c r="M137" s="2">
        <v>20584.516129032258</v>
      </c>
      <c r="N137" s="2">
        <v>20295.45</v>
      </c>
      <c r="O137" s="2">
        <v>21799.693548387095</v>
      </c>
    </row>
    <row r="138" spans="1:15" x14ac:dyDescent="0.25">
      <c r="A138" s="90" t="s">
        <v>331</v>
      </c>
      <c r="B138" t="s">
        <v>332</v>
      </c>
      <c r="C138" s="2">
        <v>19789.677419354837</v>
      </c>
      <c r="D138" s="2">
        <v>19579.816666666666</v>
      </c>
      <c r="E138" s="2">
        <v>17822.225806451614</v>
      </c>
      <c r="F138" s="2">
        <v>17470.870967741936</v>
      </c>
      <c r="G138" s="2">
        <v>17945.46551724138</v>
      </c>
      <c r="H138" s="2">
        <v>17990.677419354837</v>
      </c>
      <c r="I138" s="2">
        <v>18333.933333333334</v>
      </c>
      <c r="J138" s="2">
        <v>18778.741935483871</v>
      </c>
      <c r="K138" s="2">
        <v>18202.566666666666</v>
      </c>
      <c r="L138" s="2">
        <v>18634.677419354837</v>
      </c>
      <c r="M138" s="2">
        <v>19232.387096774193</v>
      </c>
      <c r="N138" s="2">
        <v>21196.350000000002</v>
      </c>
      <c r="O138" s="2">
        <v>23050.548387096773</v>
      </c>
    </row>
    <row r="139" spans="1:15" x14ac:dyDescent="0.25">
      <c r="A139" s="90" t="s">
        <v>411</v>
      </c>
      <c r="B139" t="s">
        <v>412</v>
      </c>
      <c r="C139" s="2"/>
      <c r="D139" s="2"/>
      <c r="E139" s="2">
        <v>171.61290322580646</v>
      </c>
      <c r="F139" s="2">
        <v>308.90322580645164</v>
      </c>
      <c r="G139" s="2">
        <v>293.51724137931035</v>
      </c>
      <c r="H139" s="2">
        <v>308.90322580645164</v>
      </c>
      <c r="I139" s="2">
        <v>159.6</v>
      </c>
      <c r="J139" s="2"/>
      <c r="K139" s="2"/>
      <c r="L139" s="2"/>
      <c r="M139" s="2"/>
      <c r="N139" s="2"/>
      <c r="O139" s="2">
        <v>85.806451612903231</v>
      </c>
    </row>
    <row r="140" spans="1:15" x14ac:dyDescent="0.25">
      <c r="A140" s="90" t="s">
        <v>333</v>
      </c>
      <c r="B140" t="s">
        <v>334</v>
      </c>
      <c r="C140" s="2">
        <v>13592.983870967741</v>
      </c>
      <c r="D140" s="2">
        <v>14585.783333333333</v>
      </c>
      <c r="E140" s="2">
        <v>14550.967741935483</v>
      </c>
      <c r="F140" s="2">
        <v>13539.806451612903</v>
      </c>
      <c r="G140" s="2">
        <v>13431.913793103449</v>
      </c>
      <c r="H140" s="2">
        <v>12817.677419354837</v>
      </c>
      <c r="I140" s="2">
        <v>13444.316666666666</v>
      </c>
      <c r="J140" s="2">
        <v>14295.241935483871</v>
      </c>
      <c r="K140" s="2">
        <v>14352.916666666666</v>
      </c>
      <c r="L140" s="2">
        <v>15108.032258064517</v>
      </c>
      <c r="M140" s="2">
        <v>15961.806451612905</v>
      </c>
      <c r="N140" s="2">
        <v>16044</v>
      </c>
      <c r="O140" s="2">
        <v>15812.548387096775</v>
      </c>
    </row>
    <row r="141" spans="1:15" x14ac:dyDescent="0.25">
      <c r="A141" s="90" t="s">
        <v>335</v>
      </c>
      <c r="B141" t="s">
        <v>336</v>
      </c>
      <c r="C141" s="2">
        <v>3060.2419354838712</v>
      </c>
      <c r="D141" s="2">
        <v>3009.65</v>
      </c>
      <c r="E141" s="2">
        <v>3007.7419354838712</v>
      </c>
      <c r="F141" s="2">
        <v>2430.5806451612907</v>
      </c>
      <c r="G141" s="2">
        <v>2256.8965517241377</v>
      </c>
      <c r="H141" s="2">
        <v>2552.2903225806454</v>
      </c>
      <c r="I141" s="2">
        <v>2577.6333333333332</v>
      </c>
      <c r="J141" s="2">
        <v>2587.7419354838712</v>
      </c>
      <c r="K141" s="2">
        <v>2440.666666666667</v>
      </c>
      <c r="L141" s="2">
        <v>2412.2903225806454</v>
      </c>
      <c r="M141" s="2">
        <v>2516.6129032258063</v>
      </c>
      <c r="N141" s="2">
        <v>2526.2999999999997</v>
      </c>
      <c r="O141" s="2">
        <v>3013.6129032258063</v>
      </c>
    </row>
    <row r="142" spans="1:15" x14ac:dyDescent="0.25">
      <c r="A142" s="90" t="s">
        <v>337</v>
      </c>
      <c r="B142" t="s">
        <v>338</v>
      </c>
      <c r="C142" s="2">
        <v>323.80645161290323</v>
      </c>
      <c r="D142" s="2">
        <v>436.8</v>
      </c>
      <c r="E142" s="2">
        <v>288.58064516129031</v>
      </c>
      <c r="F142" s="2">
        <v>337.35483870967744</v>
      </c>
      <c r="G142" s="2">
        <v>338.89655172413796</v>
      </c>
      <c r="H142" s="2">
        <v>317.0322580645161</v>
      </c>
      <c r="I142" s="2">
        <v>291.2</v>
      </c>
      <c r="J142" s="2">
        <v>317.0322580645161</v>
      </c>
      <c r="K142" s="2">
        <v>327.59999999999997</v>
      </c>
      <c r="L142" s="2">
        <v>281.80645161290323</v>
      </c>
      <c r="M142" s="2">
        <v>317.0322580645161</v>
      </c>
      <c r="N142" s="2">
        <v>327.59999999999997</v>
      </c>
      <c r="O142" s="2">
        <v>317.0322580645161</v>
      </c>
    </row>
    <row r="143" spans="1:15" x14ac:dyDescent="0.25">
      <c r="A143" s="90" t="s">
        <v>339</v>
      </c>
      <c r="B143" t="s">
        <v>340</v>
      </c>
      <c r="C143" s="2">
        <v>605.61290322580646</v>
      </c>
      <c r="D143" s="2">
        <v>591.0333333333333</v>
      </c>
      <c r="E143" s="2">
        <v>639.25806451612902</v>
      </c>
      <c r="F143" s="2">
        <v>401.0322580645161</v>
      </c>
      <c r="G143" s="2">
        <v>532.24137931034477</v>
      </c>
      <c r="H143" s="2">
        <v>597.48387096774195</v>
      </c>
      <c r="I143" s="2">
        <v>602.81666666666661</v>
      </c>
      <c r="J143" s="2">
        <v>605.61290322580646</v>
      </c>
      <c r="K143" s="2">
        <v>591.0333333333333</v>
      </c>
      <c r="L143" s="2">
        <v>571.96774193548379</v>
      </c>
      <c r="M143" s="2">
        <v>605.61290322580646</v>
      </c>
      <c r="N143" s="2">
        <v>625.80000000000007</v>
      </c>
      <c r="O143" s="2">
        <v>1103.9677419354839</v>
      </c>
    </row>
    <row r="144" spans="1:15" x14ac:dyDescent="0.25">
      <c r="A144" s="90" t="s">
        <v>413</v>
      </c>
      <c r="B144" t="s">
        <v>414</v>
      </c>
      <c r="C144" s="2">
        <v>314.32258064516134</v>
      </c>
      <c r="D144" s="2">
        <v>40.6</v>
      </c>
      <c r="E144" s="2">
        <v>78.580645161290334</v>
      </c>
      <c r="F144" s="2">
        <v>147.67741935483872</v>
      </c>
      <c r="G144" s="2">
        <v>263.58620689655174</v>
      </c>
      <c r="H144" s="2">
        <v>325.16129032258067</v>
      </c>
      <c r="I144" s="2">
        <v>275.8</v>
      </c>
      <c r="J144" s="2">
        <v>334.64516129032256</v>
      </c>
      <c r="K144" s="2"/>
      <c r="L144" s="2"/>
      <c r="M144" s="2"/>
      <c r="N144" s="2"/>
      <c r="O144" s="2">
        <v>270.29032258064512</v>
      </c>
    </row>
    <row r="145" spans="1:15" x14ac:dyDescent="0.25">
      <c r="A145" s="90" t="s">
        <v>341</v>
      </c>
      <c r="B145" t="s">
        <v>342</v>
      </c>
      <c r="C145" s="2">
        <v>25100.080645161288</v>
      </c>
      <c r="D145" s="2">
        <v>24101.7</v>
      </c>
      <c r="E145" s="2">
        <v>22173.629032258064</v>
      </c>
      <c r="F145" s="2">
        <v>21431.403225806451</v>
      </c>
      <c r="G145" s="2">
        <v>21113.810344827587</v>
      </c>
      <c r="H145" s="2">
        <v>21322.112903225807</v>
      </c>
      <c r="I145" s="2">
        <v>21794.266666666666</v>
      </c>
      <c r="J145" s="2">
        <v>22065.354838709674</v>
      </c>
      <c r="K145" s="2">
        <v>21979.183333333334</v>
      </c>
      <c r="L145" s="2">
        <v>22780.032258064519</v>
      </c>
      <c r="M145" s="2">
        <v>24435.645161290326</v>
      </c>
      <c r="N145" s="2">
        <v>23812.25</v>
      </c>
      <c r="O145" s="2">
        <v>23569.33870967742</v>
      </c>
    </row>
    <row r="146" spans="1:15" x14ac:dyDescent="0.25">
      <c r="A146" s="90" t="s">
        <v>415</v>
      </c>
      <c r="B146" t="s">
        <v>416</v>
      </c>
      <c r="C146" s="2">
        <v>1166.9677419354839</v>
      </c>
      <c r="D146" s="2">
        <v>1458.2166666666667</v>
      </c>
      <c r="E146" s="2">
        <v>1411.1774193548388</v>
      </c>
      <c r="F146" s="2">
        <v>2082.7258064516132</v>
      </c>
      <c r="G146" s="2">
        <v>1604.6896551724137</v>
      </c>
      <c r="H146" s="2">
        <v>1379.2258064516129</v>
      </c>
      <c r="I146" s="2">
        <v>1425.8999999999999</v>
      </c>
      <c r="J146" s="2">
        <v>1511.3225806451612</v>
      </c>
      <c r="K146" s="2">
        <v>1425.8999999999999</v>
      </c>
      <c r="L146" s="2">
        <v>1445.6129032258066</v>
      </c>
      <c r="M146" s="2">
        <v>1445.6129032258066</v>
      </c>
      <c r="N146" s="2">
        <v>1493.8</v>
      </c>
      <c r="O146" s="2">
        <v>1511.3225806451612</v>
      </c>
    </row>
    <row r="147" spans="1:15" x14ac:dyDescent="0.25">
      <c r="A147" s="90" t="s">
        <v>343</v>
      </c>
      <c r="B147" t="s">
        <v>344</v>
      </c>
      <c r="C147" s="2">
        <v>371.22580645161293</v>
      </c>
      <c r="D147" s="2">
        <v>326.2</v>
      </c>
      <c r="E147" s="2">
        <v>357.67741935483866</v>
      </c>
      <c r="F147" s="2">
        <v>323.80645161290323</v>
      </c>
      <c r="G147" s="2">
        <v>337.44827586206895</v>
      </c>
      <c r="H147" s="2">
        <v>350.90322580645164</v>
      </c>
      <c r="I147" s="2">
        <v>327.59999999999997</v>
      </c>
      <c r="J147" s="2">
        <v>317.0322580645161</v>
      </c>
      <c r="K147" s="2">
        <v>291.2</v>
      </c>
      <c r="L147" s="2">
        <v>317.0322580645161</v>
      </c>
      <c r="M147" s="2">
        <v>372.58064516129031</v>
      </c>
      <c r="N147" s="2">
        <v>392</v>
      </c>
      <c r="O147" s="2">
        <v>295.35483870967744</v>
      </c>
    </row>
    <row r="148" spans="1:15" x14ac:dyDescent="0.25">
      <c r="A148" s="90" t="s">
        <v>345</v>
      </c>
      <c r="B148" t="s">
        <v>346</v>
      </c>
      <c r="C148" s="2">
        <v>323.80645161290323</v>
      </c>
      <c r="D148" s="2">
        <v>428.40000000000003</v>
      </c>
      <c r="E148" s="2">
        <v>688.25806451612902</v>
      </c>
      <c r="F148" s="2">
        <v>686.90322580645159</v>
      </c>
      <c r="G148" s="2">
        <v>741.51724137931035</v>
      </c>
      <c r="H148" s="2">
        <v>806.12903225806451</v>
      </c>
      <c r="I148" s="2">
        <v>674.80000000000007</v>
      </c>
      <c r="J148" s="2">
        <v>387.48387096774189</v>
      </c>
      <c r="K148" s="2">
        <v>364</v>
      </c>
      <c r="L148" s="2">
        <v>493.16129032258067</v>
      </c>
      <c r="M148" s="2">
        <v>365.80645161290323</v>
      </c>
      <c r="N148" s="2">
        <v>327.59999999999997</v>
      </c>
      <c r="O148" s="2">
        <v>605.61290322580646</v>
      </c>
    </row>
    <row r="149" spans="1:15" x14ac:dyDescent="0.25">
      <c r="A149" s="90" t="s">
        <v>347</v>
      </c>
      <c r="B149" t="s">
        <v>348</v>
      </c>
      <c r="C149" s="2">
        <v>357.67741935483866</v>
      </c>
      <c r="D149" s="2">
        <v>341.59999999999997</v>
      </c>
      <c r="E149" s="2">
        <v>288.58064516129031</v>
      </c>
      <c r="F149" s="2">
        <v>317.0322580645161</v>
      </c>
      <c r="G149" s="2">
        <v>367.86206896551721</v>
      </c>
      <c r="H149" s="2">
        <v>371.22580645161293</v>
      </c>
      <c r="I149" s="2">
        <v>291.2</v>
      </c>
      <c r="J149" s="2">
        <v>317.0322580645161</v>
      </c>
      <c r="K149" s="2">
        <v>327.59999999999997</v>
      </c>
      <c r="L149" s="2">
        <v>281.80645161290323</v>
      </c>
      <c r="M149" s="2">
        <v>344.12903225806451</v>
      </c>
      <c r="N149" s="2">
        <v>327.59999999999997</v>
      </c>
      <c r="O149" s="2">
        <v>337.35483870967744</v>
      </c>
    </row>
    <row r="150" spans="1:15" x14ac:dyDescent="0.25">
      <c r="A150" s="90" t="s">
        <v>349</v>
      </c>
      <c r="B150" t="s">
        <v>350</v>
      </c>
      <c r="C150" s="2">
        <v>1720.8709677419356</v>
      </c>
      <c r="D150" s="2">
        <v>1852.2000000000003</v>
      </c>
      <c r="E150" s="2">
        <v>1904.4516129032259</v>
      </c>
      <c r="F150" s="2">
        <v>1839.1935483870968</v>
      </c>
      <c r="G150" s="2">
        <v>1870.9310344827586</v>
      </c>
      <c r="H150" s="2">
        <v>2701.6612903225805</v>
      </c>
      <c r="I150" s="2">
        <v>2016.7000000000003</v>
      </c>
      <c r="J150" s="2">
        <v>1706.6451612903227</v>
      </c>
      <c r="K150" s="2">
        <v>2578.2166666666667</v>
      </c>
      <c r="L150" s="2">
        <v>2565.8387096774195</v>
      </c>
      <c r="M150" s="2">
        <v>2528.5806451612907</v>
      </c>
      <c r="N150" s="2">
        <v>2523.7333333333336</v>
      </c>
      <c r="O150" s="2">
        <v>2599.9354838709678</v>
      </c>
    </row>
    <row r="151" spans="1:15" x14ac:dyDescent="0.25">
      <c r="A151" s="90" t="s">
        <v>351</v>
      </c>
      <c r="B151" t="s">
        <v>352</v>
      </c>
      <c r="C151" s="2">
        <v>323.80645161290323</v>
      </c>
      <c r="D151" s="2">
        <v>326.2</v>
      </c>
      <c r="E151" s="2">
        <v>344.12903225806451</v>
      </c>
      <c r="F151" s="2">
        <v>330.58064516129031</v>
      </c>
      <c r="G151" s="2">
        <v>315.72413793103448</v>
      </c>
      <c r="H151" s="2">
        <v>317.0322580645161</v>
      </c>
      <c r="I151" s="2">
        <v>327.59999999999997</v>
      </c>
      <c r="J151" s="2">
        <v>387.48387096774189</v>
      </c>
      <c r="K151" s="2">
        <v>436.8</v>
      </c>
      <c r="L151" s="2">
        <v>493.16129032258067</v>
      </c>
      <c r="M151" s="2">
        <v>323.80645161290323</v>
      </c>
      <c r="N151" s="2">
        <v>348.59999999999997</v>
      </c>
      <c r="O151" s="2">
        <v>288.58064516129031</v>
      </c>
    </row>
    <row r="152" spans="1:15" x14ac:dyDescent="0.25">
      <c r="A152" s="90" t="s">
        <v>353</v>
      </c>
      <c r="B152" t="s">
        <v>354</v>
      </c>
      <c r="C152" s="2">
        <v>6653.3870967741932</v>
      </c>
      <c r="D152" s="2">
        <v>6126.2833333333328</v>
      </c>
      <c r="E152" s="2">
        <v>5998.7741935483873</v>
      </c>
      <c r="F152" s="2">
        <v>5451.9838709677424</v>
      </c>
      <c r="G152" s="2">
        <v>5555.5862068965516</v>
      </c>
      <c r="H152" s="2">
        <v>7210.3387096774186</v>
      </c>
      <c r="I152" s="2">
        <v>8278.3166666666657</v>
      </c>
      <c r="J152" s="2">
        <v>8647.5967741935474</v>
      </c>
      <c r="K152" s="2">
        <v>7328.3000000000011</v>
      </c>
      <c r="L152" s="2">
        <v>7381.3870967741932</v>
      </c>
      <c r="M152" s="2">
        <v>7028.677419354839</v>
      </c>
      <c r="N152" s="2">
        <v>6495.0666666666666</v>
      </c>
      <c r="O152" s="2">
        <v>6565.7741935483873</v>
      </c>
    </row>
    <row r="153" spans="1:15" x14ac:dyDescent="0.25">
      <c r="A153" s="90" t="s">
        <v>355</v>
      </c>
      <c r="B153" t="s">
        <v>356</v>
      </c>
      <c r="C153" s="2">
        <v>1610.9032258064517</v>
      </c>
      <c r="D153" s="2">
        <v>1365</v>
      </c>
      <c r="E153" s="2">
        <v>1280.3225806451612</v>
      </c>
      <c r="F153" s="2">
        <v>1165.1612903225805</v>
      </c>
      <c r="G153" s="2">
        <v>1218</v>
      </c>
      <c r="H153" s="2">
        <v>1470</v>
      </c>
      <c r="I153" s="2">
        <v>989.80000000000007</v>
      </c>
      <c r="J153" s="2">
        <v>1127.2258064516129</v>
      </c>
      <c r="K153" s="2">
        <v>1237.6000000000001</v>
      </c>
      <c r="L153" s="2">
        <v>1232.9032258064517</v>
      </c>
      <c r="M153" s="2">
        <v>1056.7741935483871</v>
      </c>
      <c r="N153" s="2">
        <v>1106</v>
      </c>
      <c r="O153" s="2">
        <v>1330.4516129032259</v>
      </c>
    </row>
    <row r="154" spans="1:15" x14ac:dyDescent="0.25">
      <c r="A154" s="90" t="s">
        <v>357</v>
      </c>
      <c r="B154" t="s">
        <v>358</v>
      </c>
      <c r="C154" s="2">
        <v>278.41935483870969</v>
      </c>
      <c r="D154" s="2">
        <v>255.73333333333332</v>
      </c>
      <c r="E154" s="2">
        <v>278.41935483870969</v>
      </c>
      <c r="F154" s="2">
        <v>278.41935483870969</v>
      </c>
      <c r="G154" s="2">
        <v>264.55172413793105</v>
      </c>
      <c r="H154" s="2">
        <v>278.41935483870969</v>
      </c>
      <c r="I154" s="2">
        <v>287.7</v>
      </c>
      <c r="J154" s="2">
        <v>278.41935483870969</v>
      </c>
      <c r="K154" s="2">
        <v>255.73333333333332</v>
      </c>
      <c r="L154" s="2">
        <v>278.41935483870969</v>
      </c>
      <c r="M154" s="2">
        <v>278.41935483870969</v>
      </c>
      <c r="N154" s="2">
        <v>287.7</v>
      </c>
      <c r="O154" s="2">
        <v>289.48387096774189</v>
      </c>
    </row>
    <row r="155" spans="1:15" x14ac:dyDescent="0.25">
      <c r="A155" s="90" t="s">
        <v>359</v>
      </c>
      <c r="B155" t="s">
        <v>360</v>
      </c>
      <c r="C155" s="2">
        <v>3721.0645161290327</v>
      </c>
      <c r="D155" s="2">
        <v>3118.2666666666664</v>
      </c>
      <c r="E155" s="2">
        <v>2504.1935483870966</v>
      </c>
      <c r="F155" s="2">
        <v>2491.5483870967741</v>
      </c>
      <c r="G155" s="2">
        <v>2452.655172413793</v>
      </c>
      <c r="H155" s="2">
        <v>3815.2258064516127</v>
      </c>
      <c r="I155" s="2">
        <v>2962.8666666666668</v>
      </c>
      <c r="J155" s="2">
        <v>2455.6451612903224</v>
      </c>
      <c r="K155" s="2">
        <v>3554.6</v>
      </c>
      <c r="L155" s="2">
        <v>3722.4193548387093</v>
      </c>
      <c r="M155" s="2">
        <v>3964.2580645161293</v>
      </c>
      <c r="N155" s="2">
        <v>4102</v>
      </c>
      <c r="O155" s="2">
        <v>3573.3870967741937</v>
      </c>
    </row>
    <row r="156" spans="1:15" x14ac:dyDescent="0.25">
      <c r="A156" s="90" t="s">
        <v>417</v>
      </c>
      <c r="B156" t="s">
        <v>418</v>
      </c>
      <c r="C156" s="2"/>
      <c r="D156" s="2"/>
      <c r="E156" s="2"/>
      <c r="F156" s="2">
        <v>61.193548387096776</v>
      </c>
      <c r="G156" s="2"/>
      <c r="H156" s="2"/>
      <c r="I156" s="2"/>
      <c r="J156" s="2"/>
      <c r="K156" s="2"/>
      <c r="L156" s="2"/>
      <c r="M156" s="2"/>
      <c r="N156" s="2"/>
      <c r="O156" s="2"/>
    </row>
    <row r="157" spans="1:15" x14ac:dyDescent="0.25">
      <c r="A157" s="3" t="s">
        <v>419</v>
      </c>
      <c r="B157" t="s">
        <v>420</v>
      </c>
      <c r="C157" s="2">
        <v>5467.4516129032263</v>
      </c>
      <c r="D157" s="2">
        <v>6127.0999999999995</v>
      </c>
      <c r="E157" s="2">
        <v>5730.9677419354839</v>
      </c>
      <c r="F157" s="2">
        <v>5715.8387096774186</v>
      </c>
      <c r="G157" s="2">
        <v>5980.6551724137926</v>
      </c>
      <c r="H157" s="2">
        <v>6789.0967741935483</v>
      </c>
      <c r="I157" s="2">
        <v>6747.0666666666666</v>
      </c>
      <c r="J157" s="2">
        <v>7549.3870967741932</v>
      </c>
      <c r="K157" s="2">
        <v>6678.2333333333336</v>
      </c>
      <c r="L157" s="2">
        <v>5411.1129032258068</v>
      </c>
      <c r="M157" s="2">
        <v>5319.5483870967737</v>
      </c>
      <c r="N157" s="2">
        <v>7298.4333333333343</v>
      </c>
      <c r="O157" s="2">
        <v>7142.4838709677424</v>
      </c>
    </row>
    <row r="158" spans="1:15" x14ac:dyDescent="0.25">
      <c r="A158" s="90" t="s">
        <v>419</v>
      </c>
      <c r="B158" t="s">
        <v>421</v>
      </c>
      <c r="C158" s="2"/>
      <c r="D158" s="2"/>
      <c r="E158" s="2">
        <v>298.74193548387098</v>
      </c>
      <c r="F158" s="2">
        <v>426.77419354838707</v>
      </c>
      <c r="G158" s="2">
        <v>364.9655172413793</v>
      </c>
      <c r="H158" s="2">
        <v>256.06451612903226</v>
      </c>
      <c r="I158" s="2"/>
      <c r="J158" s="2"/>
      <c r="K158" s="2"/>
      <c r="L158" s="2"/>
      <c r="M158" s="2"/>
      <c r="N158" s="2"/>
      <c r="O158" s="2"/>
    </row>
    <row r="159" spans="1:15" x14ac:dyDescent="0.25">
      <c r="A159" s="90" t="s">
        <v>361</v>
      </c>
      <c r="B159" t="s">
        <v>362</v>
      </c>
      <c r="C159" s="2">
        <v>3984.8064516129034</v>
      </c>
      <c r="D159" s="2">
        <v>4176.9000000000005</v>
      </c>
      <c r="E159" s="2">
        <v>4178.5483870967737</v>
      </c>
      <c r="F159" s="2">
        <v>4136.8870967741932</v>
      </c>
      <c r="G159" s="2">
        <v>4186.2413793103451</v>
      </c>
      <c r="H159" s="2">
        <v>3963.1290322580644</v>
      </c>
      <c r="I159" s="2">
        <v>3909.7333333333331</v>
      </c>
      <c r="J159" s="2">
        <v>3858.8064516129034</v>
      </c>
      <c r="K159" s="2">
        <v>3665.9000000000005</v>
      </c>
      <c r="L159" s="2">
        <v>3698.7096774193546</v>
      </c>
      <c r="M159" s="2">
        <v>3665.7419354838707</v>
      </c>
      <c r="N159" s="2">
        <v>3657.9666666666672</v>
      </c>
      <c r="O159" s="2">
        <v>3804.2741935483873</v>
      </c>
    </row>
    <row r="160" spans="1:15" x14ac:dyDescent="0.25">
      <c r="A160" s="90" t="s">
        <v>363</v>
      </c>
      <c r="B160" t="s">
        <v>364</v>
      </c>
      <c r="C160" s="2">
        <v>2279.9677419354839</v>
      </c>
      <c r="D160" s="2">
        <v>2411.9666666666667</v>
      </c>
      <c r="E160" s="2">
        <v>2600.8387096774195</v>
      </c>
      <c r="F160" s="2">
        <v>1760.1612903225805</v>
      </c>
      <c r="G160" s="2">
        <v>1548.4482758620688</v>
      </c>
      <c r="H160" s="2">
        <v>2374.3548387096776</v>
      </c>
      <c r="I160" s="2">
        <v>2345.2333333333336</v>
      </c>
      <c r="J160" s="2">
        <v>2254.9032258064517</v>
      </c>
      <c r="K160" s="2">
        <v>2457.7000000000003</v>
      </c>
      <c r="L160" s="2">
        <v>2524.9677419354839</v>
      </c>
      <c r="M160" s="2">
        <v>2233.2258064516132</v>
      </c>
      <c r="N160" s="2">
        <v>2214.7999999999997</v>
      </c>
      <c r="O160" s="2">
        <v>2384.0645161290322</v>
      </c>
    </row>
    <row r="161" spans="1:15" x14ac:dyDescent="0.25">
      <c r="A161" s="90" t="s">
        <v>422</v>
      </c>
      <c r="B161" t="s">
        <v>423</v>
      </c>
      <c r="C161" s="2">
        <v>5127.1612903225814</v>
      </c>
      <c r="D161" s="2">
        <v>4729.9000000000005</v>
      </c>
      <c r="E161" s="2">
        <v>4915.8064516129034</v>
      </c>
      <c r="F161" s="2">
        <v>4680.7419354838703</v>
      </c>
      <c r="G161" s="2">
        <v>4646.3103448275861</v>
      </c>
      <c r="H161" s="2">
        <v>5310.7419354838703</v>
      </c>
      <c r="I161" s="2">
        <v>5544.7</v>
      </c>
      <c r="J161" s="2">
        <v>5898.7419354838703</v>
      </c>
      <c r="K161" s="2">
        <v>4508.3499999999995</v>
      </c>
      <c r="L161" s="2">
        <v>4250.1290322580644</v>
      </c>
      <c r="M161" s="2">
        <v>4199.5483870967737</v>
      </c>
      <c r="N161" s="2">
        <v>4384.8</v>
      </c>
      <c r="O161" s="2">
        <v>4909.2580645161297</v>
      </c>
    </row>
    <row r="162" spans="1:15" x14ac:dyDescent="0.25">
      <c r="A162" s="90" t="s">
        <v>365</v>
      </c>
      <c r="B162" t="s">
        <v>366</v>
      </c>
      <c r="C162" s="2">
        <v>2731.6935483870966</v>
      </c>
      <c r="D162" s="2">
        <v>3799.9500000000003</v>
      </c>
      <c r="E162" s="2">
        <v>3297.4516129032259</v>
      </c>
      <c r="F162" s="2">
        <v>3229.0322580645161</v>
      </c>
      <c r="G162" s="2">
        <v>3776.1379310344828</v>
      </c>
      <c r="H162" s="2">
        <v>3505.6451612903224</v>
      </c>
      <c r="I162" s="2">
        <v>3622.5</v>
      </c>
      <c r="J162" s="2">
        <v>3267.5322580645161</v>
      </c>
      <c r="K162" s="2">
        <v>2434.3666666666668</v>
      </c>
      <c r="L162" s="2">
        <v>2343.4193548387093</v>
      </c>
      <c r="M162" s="2">
        <v>2177.677419354839</v>
      </c>
      <c r="N162" s="2">
        <v>3191.1833333333334</v>
      </c>
      <c r="O162" s="2">
        <v>3786.661290322581</v>
      </c>
    </row>
    <row r="163" spans="1:15" x14ac:dyDescent="0.25">
      <c r="A163" s="90" t="s">
        <v>367</v>
      </c>
      <c r="B163" t="s">
        <v>368</v>
      </c>
      <c r="C163" s="2">
        <v>1350.3225806451612</v>
      </c>
      <c r="D163" s="2">
        <v>1360.8</v>
      </c>
      <c r="E163" s="2">
        <v>1366.5806451612902</v>
      </c>
      <c r="F163" s="2">
        <v>1372</v>
      </c>
      <c r="G163" s="2">
        <v>1372</v>
      </c>
      <c r="H163" s="2">
        <v>1372</v>
      </c>
      <c r="I163" s="2">
        <v>1372</v>
      </c>
      <c r="J163" s="2">
        <v>1372</v>
      </c>
      <c r="K163" s="2">
        <v>1226.3999999999999</v>
      </c>
      <c r="L163" s="2">
        <v>1204</v>
      </c>
      <c r="M163" s="2">
        <v>1204</v>
      </c>
      <c r="N163" s="2">
        <v>1204</v>
      </c>
      <c r="O163" s="2">
        <v>1204</v>
      </c>
    </row>
    <row r="164" spans="1:15" x14ac:dyDescent="0.25">
      <c r="A164" s="90" t="s">
        <v>369</v>
      </c>
      <c r="B164" t="s">
        <v>370</v>
      </c>
      <c r="C164" s="2">
        <v>653.70967741935488</v>
      </c>
      <c r="D164" s="2">
        <v>1380.1666666666665</v>
      </c>
      <c r="E164" s="2">
        <v>1574.0967741935483</v>
      </c>
      <c r="F164" s="2">
        <v>1453.9677419354839</v>
      </c>
      <c r="G164" s="2">
        <v>1480.8620689655172</v>
      </c>
      <c r="H164" s="2">
        <v>1429.1290322580644</v>
      </c>
      <c r="I164" s="2">
        <v>1431.2666666666667</v>
      </c>
      <c r="J164" s="2">
        <v>1415.5806451612902</v>
      </c>
      <c r="K164" s="2">
        <v>1463</v>
      </c>
      <c r="L164" s="2">
        <v>1423.7096774193546</v>
      </c>
      <c r="M164" s="2">
        <v>1408.3548387096773</v>
      </c>
      <c r="N164" s="2">
        <v>1410.7333333333333</v>
      </c>
      <c r="O164" s="2">
        <v>1286.4193548387098</v>
      </c>
    </row>
    <row r="165" spans="1:15" x14ac:dyDescent="0.25">
      <c r="A165" s="90" t="s">
        <v>446</v>
      </c>
      <c r="B165" t="s">
        <v>447</v>
      </c>
      <c r="C165" s="2">
        <v>378</v>
      </c>
      <c r="D165" s="2">
        <v>390.59999999999997</v>
      </c>
      <c r="E165" s="2">
        <v>210</v>
      </c>
      <c r="F165" s="2"/>
      <c r="G165" s="2"/>
      <c r="H165" s="2"/>
      <c r="I165" s="2"/>
      <c r="J165" s="2"/>
      <c r="K165" s="2"/>
      <c r="L165" s="2"/>
      <c r="M165" s="2"/>
      <c r="N165" s="2">
        <v>347.2</v>
      </c>
      <c r="O165" s="2">
        <v>378</v>
      </c>
    </row>
    <row r="166" spans="1:15" x14ac:dyDescent="0.25">
      <c r="A166" s="90" t="s">
        <v>424</v>
      </c>
      <c r="B166" t="s">
        <v>425</v>
      </c>
      <c r="C166" s="2">
        <v>353.61290322580646</v>
      </c>
      <c r="D166" s="2">
        <v>284.2</v>
      </c>
      <c r="E166" s="2">
        <v>422.70967741935488</v>
      </c>
      <c r="F166" s="2">
        <v>392.90322580645164</v>
      </c>
      <c r="G166" s="2">
        <v>686.48275862068965</v>
      </c>
      <c r="H166" s="2">
        <v>894.87096774193549</v>
      </c>
      <c r="I166" s="2">
        <v>885.73333333333335</v>
      </c>
      <c r="J166" s="2">
        <v>438.9677419354839</v>
      </c>
      <c r="K166" s="2">
        <v>365.40000000000003</v>
      </c>
      <c r="L166" s="2">
        <v>314.32258064516134</v>
      </c>
      <c r="M166" s="2">
        <v>353.61290322580646</v>
      </c>
      <c r="N166" s="2">
        <v>368.90000000000003</v>
      </c>
      <c r="O166" s="2">
        <v>514.16129032258061</v>
      </c>
    </row>
    <row r="167" spans="1:15" x14ac:dyDescent="0.25">
      <c r="A167" s="90" t="s">
        <v>448</v>
      </c>
      <c r="B167" t="s">
        <v>449</v>
      </c>
      <c r="C167" s="2">
        <v>705.87096774193549</v>
      </c>
      <c r="D167" s="2">
        <v>366.33333333333337</v>
      </c>
      <c r="E167" s="2"/>
      <c r="F167" s="2"/>
      <c r="G167" s="2"/>
      <c r="H167" s="2">
        <v>70.903225806451616</v>
      </c>
      <c r="I167" s="2">
        <v>646.33333333333326</v>
      </c>
      <c r="J167" s="2">
        <v>560.90322580645159</v>
      </c>
      <c r="K167" s="2">
        <v>633.26666666666665</v>
      </c>
      <c r="L167" s="2">
        <v>776.77419354838707</v>
      </c>
      <c r="M167" s="2">
        <v>986.32258064516134</v>
      </c>
      <c r="N167" s="2">
        <v>732.66666666666674</v>
      </c>
      <c r="O167" s="2">
        <v>912.25806451612902</v>
      </c>
    </row>
    <row r="168" spans="1:15" x14ac:dyDescent="0.25">
      <c r="A168" s="90" t="s">
        <v>373</v>
      </c>
      <c r="B168" t="s">
        <v>374</v>
      </c>
      <c r="C168" s="2">
        <v>302.80645161290323</v>
      </c>
      <c r="D168" s="2">
        <v>347.66666666666663</v>
      </c>
      <c r="E168" s="2">
        <v>403.74193548387098</v>
      </c>
      <c r="F168" s="2">
        <v>134.58064516129033</v>
      </c>
      <c r="G168" s="2"/>
      <c r="H168" s="2"/>
      <c r="I168" s="2"/>
      <c r="J168" s="2"/>
      <c r="K168" s="2"/>
      <c r="L168" s="2"/>
      <c r="M168" s="2"/>
      <c r="N168" s="2"/>
      <c r="O168" s="2"/>
    </row>
    <row r="169" spans="1:15" x14ac:dyDescent="0.25">
      <c r="A169" s="90" t="s">
        <v>375</v>
      </c>
      <c r="B169" t="s">
        <v>376</v>
      </c>
      <c r="C169" s="2">
        <v>269.16129032258067</v>
      </c>
      <c r="D169" s="2">
        <v>278.13333333333333</v>
      </c>
      <c r="E169" s="2">
        <v>235.51612903225808</v>
      </c>
      <c r="F169" s="2">
        <v>67.290322580645167</v>
      </c>
      <c r="G169" s="2"/>
      <c r="H169" s="2"/>
      <c r="I169" s="2"/>
      <c r="J169" s="2"/>
      <c r="K169" s="2"/>
      <c r="L169" s="2"/>
      <c r="M169" s="2"/>
      <c r="N169" s="2"/>
      <c r="O169" s="2"/>
    </row>
    <row r="170" spans="1:15" x14ac:dyDescent="0.25">
      <c r="A170" s="90" t="s">
        <v>450</v>
      </c>
      <c r="B170" t="s">
        <v>451</v>
      </c>
      <c r="C170" s="2">
        <v>378</v>
      </c>
      <c r="D170" s="2">
        <v>347.2</v>
      </c>
      <c r="E170" s="2">
        <v>168</v>
      </c>
      <c r="F170" s="2"/>
      <c r="G170" s="2"/>
      <c r="H170" s="2"/>
      <c r="I170" s="2"/>
      <c r="J170" s="2"/>
      <c r="K170" s="2"/>
      <c r="L170" s="2"/>
      <c r="M170" s="2"/>
      <c r="N170" s="2"/>
      <c r="O170" s="2">
        <v>336</v>
      </c>
    </row>
    <row r="171" spans="1:15" x14ac:dyDescent="0.25">
      <c r="A171" s="90" t="s">
        <v>371</v>
      </c>
      <c r="B171" t="s">
        <v>372</v>
      </c>
      <c r="C171" s="2">
        <v>117.41935483870967</v>
      </c>
      <c r="D171" s="2">
        <v>121.33333333333333</v>
      </c>
      <c r="E171" s="2">
        <v>146.7741935483871</v>
      </c>
      <c r="F171" s="2">
        <v>117.41935483870967</v>
      </c>
      <c r="G171" s="2">
        <v>94.137931034482762</v>
      </c>
      <c r="H171" s="2"/>
      <c r="I171" s="2"/>
      <c r="J171" s="2"/>
      <c r="K171" s="2"/>
      <c r="L171" s="2"/>
      <c r="M171" s="2"/>
      <c r="N171" s="2"/>
      <c r="O171" s="2"/>
    </row>
    <row r="172" spans="1:15" x14ac:dyDescent="0.25">
      <c r="A172" s="90" t="s">
        <v>426</v>
      </c>
      <c r="B172" t="s">
        <v>427</v>
      </c>
      <c r="C172" s="2"/>
      <c r="D172" s="2"/>
      <c r="E172" s="2">
        <v>365.80645161290323</v>
      </c>
      <c r="F172" s="2">
        <v>528.38709677419354</v>
      </c>
      <c r="G172" s="2"/>
      <c r="H172" s="2"/>
      <c r="I172" s="2"/>
      <c r="J172" s="2"/>
      <c r="K172" s="2">
        <v>546</v>
      </c>
      <c r="L172" s="2">
        <v>528.38709677419354</v>
      </c>
      <c r="M172" s="2">
        <v>569.03225806451621</v>
      </c>
      <c r="N172" s="2"/>
      <c r="O172" s="2"/>
    </row>
    <row r="173" spans="1:15" x14ac:dyDescent="0.25">
      <c r="A173" s="90" t="s">
        <v>377</v>
      </c>
      <c r="B173" t="s">
        <v>378</v>
      </c>
      <c r="C173" s="2"/>
      <c r="D173" s="2"/>
      <c r="E173" s="2">
        <v>308.90322580645164</v>
      </c>
      <c r="F173" s="2">
        <v>532</v>
      </c>
      <c r="G173" s="2">
        <v>532</v>
      </c>
      <c r="H173" s="2">
        <v>532</v>
      </c>
      <c r="I173" s="2">
        <v>266</v>
      </c>
      <c r="J173" s="2"/>
      <c r="K173" s="2"/>
      <c r="L173" s="2"/>
      <c r="M173" s="2"/>
      <c r="N173" s="2"/>
      <c r="O173" s="2">
        <v>85.806451612903231</v>
      </c>
    </row>
    <row r="174" spans="1:15" x14ac:dyDescent="0.25">
      <c r="A174" s="90" t="s">
        <v>379</v>
      </c>
      <c r="B174" t="s">
        <v>380</v>
      </c>
      <c r="C174" s="2">
        <v>269.16129032258067</v>
      </c>
      <c r="D174" s="2">
        <v>312.90000000000003</v>
      </c>
      <c r="E174" s="2">
        <v>302.80645161290323</v>
      </c>
      <c r="F174" s="2">
        <v>266.45161290322579</v>
      </c>
      <c r="G174" s="2">
        <v>319.34482758620686</v>
      </c>
      <c r="H174" s="2">
        <v>298.74193548387098</v>
      </c>
      <c r="I174" s="2">
        <v>275.33333333333337</v>
      </c>
      <c r="J174" s="2">
        <v>302.80645161290323</v>
      </c>
      <c r="K174" s="2">
        <v>312.90000000000003</v>
      </c>
      <c r="L174" s="2">
        <v>269.16129032258067</v>
      </c>
      <c r="M174" s="2">
        <v>302.80645161290323</v>
      </c>
      <c r="N174" s="2">
        <v>312.90000000000003</v>
      </c>
      <c r="O174" s="2">
        <v>302.80645161290323</v>
      </c>
    </row>
    <row r="175" spans="1:15" x14ac:dyDescent="0.25">
      <c r="A175" s="90" t="s">
        <v>428</v>
      </c>
      <c r="B175" t="s">
        <v>429</v>
      </c>
      <c r="C175" s="2">
        <v>256.06451612903226</v>
      </c>
      <c r="D175" s="2">
        <v>352.8</v>
      </c>
      <c r="E175" s="2">
        <v>384.09677419354836</v>
      </c>
      <c r="F175" s="2">
        <v>384.09677419354836</v>
      </c>
      <c r="G175" s="2">
        <v>364.9655172413793</v>
      </c>
      <c r="H175" s="2">
        <v>384.09677419354836</v>
      </c>
      <c r="I175" s="2">
        <v>402.0333333333333</v>
      </c>
      <c r="J175" s="2">
        <v>42.677419354838712</v>
      </c>
      <c r="K175" s="2"/>
      <c r="L175" s="2"/>
      <c r="M175" s="2"/>
      <c r="N175" s="2"/>
      <c r="O175" s="2"/>
    </row>
    <row r="176" spans="1:15" x14ac:dyDescent="0.25">
      <c r="A176" s="90" t="s">
        <v>452</v>
      </c>
      <c r="B176" t="s">
        <v>453</v>
      </c>
      <c r="C176" s="2">
        <v>39.516129032258064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>
        <v>35.903225806451616</v>
      </c>
    </row>
    <row r="177" spans="1:15" x14ac:dyDescent="0.25">
      <c r="A177" s="90" t="s">
        <v>381</v>
      </c>
      <c r="B177" t="s">
        <v>382</v>
      </c>
      <c r="C177" s="2"/>
      <c r="D177" s="2"/>
      <c r="E177" s="2">
        <v>42</v>
      </c>
      <c r="F177" s="2">
        <v>185.61290322580646</v>
      </c>
      <c r="G177" s="2">
        <v>264.55172413793105</v>
      </c>
      <c r="H177" s="2">
        <v>278.41935483870969</v>
      </c>
      <c r="I177" s="2">
        <v>287.7</v>
      </c>
      <c r="J177" s="2">
        <v>278.41935483870969</v>
      </c>
      <c r="K177" s="2">
        <v>255.73333333333332</v>
      </c>
      <c r="L177" s="2">
        <v>278.41935483870969</v>
      </c>
      <c r="M177" s="2">
        <v>299.41935483870969</v>
      </c>
      <c r="N177" s="2">
        <v>309.40000000000003</v>
      </c>
      <c r="O177" s="2">
        <v>247.48387096774192</v>
      </c>
    </row>
    <row r="178" spans="1:15" x14ac:dyDescent="0.25">
      <c r="A178" s="90" t="s">
        <v>430</v>
      </c>
      <c r="B178" t="s">
        <v>431</v>
      </c>
      <c r="C178" s="2"/>
      <c r="D178" s="2"/>
      <c r="E178" s="2">
        <v>200.51612903225805</v>
      </c>
      <c r="F178" s="2">
        <v>384.09677419354836</v>
      </c>
      <c r="G178" s="2">
        <v>364.9655172413793</v>
      </c>
      <c r="H178" s="2">
        <v>384.09677419354836</v>
      </c>
      <c r="I178" s="2">
        <v>352.8</v>
      </c>
      <c r="J178" s="2"/>
      <c r="K178" s="2"/>
      <c r="L178" s="2"/>
      <c r="M178" s="2"/>
      <c r="N178" s="2"/>
      <c r="O178" s="2"/>
    </row>
    <row r="179" spans="1:15" x14ac:dyDescent="0.25">
      <c r="A179" s="90" t="s">
        <v>509</v>
      </c>
      <c r="B179" t="s">
        <v>510</v>
      </c>
      <c r="C179" s="2"/>
      <c r="D179" s="2"/>
      <c r="E179" s="2"/>
      <c r="F179" s="2"/>
      <c r="G179" s="2">
        <v>489.51724137931035</v>
      </c>
      <c r="H179" s="2">
        <v>671.32258064516134</v>
      </c>
      <c r="I179" s="2">
        <v>677.83333333333326</v>
      </c>
      <c r="J179" s="2">
        <v>358.35483870967744</v>
      </c>
      <c r="K179" s="2"/>
      <c r="L179" s="2"/>
      <c r="M179" s="2"/>
      <c r="N179" s="2"/>
      <c r="O179" s="2"/>
    </row>
    <row r="180" spans="1:15" x14ac:dyDescent="0.25">
      <c r="A180" s="90" t="s">
        <v>526</v>
      </c>
      <c r="B180" t="s">
        <v>527</v>
      </c>
      <c r="C180" s="2"/>
      <c r="D180" s="2"/>
      <c r="E180" s="2"/>
      <c r="F180" s="2"/>
      <c r="G180" s="2"/>
      <c r="H180" s="2"/>
      <c r="I180" s="2"/>
      <c r="J180" s="2">
        <v>176.12903225806451</v>
      </c>
      <c r="K180" s="2">
        <v>327.59999999999997</v>
      </c>
      <c r="L180" s="2">
        <v>281.80645161290323</v>
      </c>
      <c r="M180" s="2">
        <v>140.90322580645162</v>
      </c>
      <c r="N180" s="2"/>
      <c r="O180" s="2">
        <v>337.35483870967744</v>
      </c>
    </row>
    <row r="181" spans="1:15" x14ac:dyDescent="0.25">
      <c r="A181" s="90" t="s">
        <v>529</v>
      </c>
      <c r="B181" t="s">
        <v>530</v>
      </c>
      <c r="C181" s="2"/>
      <c r="D181" s="2"/>
      <c r="E181" s="2"/>
      <c r="F181" s="2"/>
      <c r="G181" s="2"/>
      <c r="H181" s="2"/>
      <c r="I181" s="2"/>
      <c r="J181" s="2"/>
      <c r="K181" s="2">
        <v>1204.2333333333333</v>
      </c>
      <c r="L181" s="2">
        <v>1165.3870967741934</v>
      </c>
      <c r="M181" s="2">
        <v>1165.3870967741934</v>
      </c>
      <c r="N181" s="2">
        <v>1204.2333333333333</v>
      </c>
      <c r="O181" s="2">
        <v>986.09677419354841</v>
      </c>
    </row>
    <row r="182" spans="1:15" x14ac:dyDescent="0.25">
      <c r="A182" s="90" t="s">
        <v>535</v>
      </c>
      <c r="B182" t="s">
        <v>536</v>
      </c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>
        <v>527.70967741935488</v>
      </c>
      <c r="N182" s="2">
        <v>615.76666666666665</v>
      </c>
      <c r="O182" s="2">
        <v>387.48387096774189</v>
      </c>
    </row>
    <row r="183" spans="1:15" x14ac:dyDescent="0.25">
      <c r="A183" s="90" t="s">
        <v>537</v>
      </c>
      <c r="B183" t="s">
        <v>538</v>
      </c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>
        <v>75.870967741935473</v>
      </c>
      <c r="N183" s="2">
        <v>78.399999999999991</v>
      </c>
      <c r="O183" s="2"/>
    </row>
    <row r="184" spans="1:15" x14ac:dyDescent="0.25">
      <c r="A184" s="90" t="s">
        <v>577</v>
      </c>
      <c r="B184" t="s">
        <v>578</v>
      </c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>
        <v>212.03225806451613</v>
      </c>
    </row>
    <row r="185" spans="1:15" x14ac:dyDescent="0.25">
      <c r="A185" s="90" t="s">
        <v>579</v>
      </c>
      <c r="B185" t="s">
        <v>580</v>
      </c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>
        <v>18.967741935483868</v>
      </c>
    </row>
    <row r="186" spans="1:15" x14ac:dyDescent="0.25">
      <c r="A186" s="90" t="s">
        <v>581</v>
      </c>
      <c r="B186" t="s">
        <v>582</v>
      </c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>
        <v>18.967741935483868</v>
      </c>
    </row>
    <row r="187" spans="1:15" x14ac:dyDescent="0.25">
      <c r="A187" s="90" t="s">
        <v>583</v>
      </c>
      <c r="B187" t="s">
        <v>584</v>
      </c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>
        <v>531.09677419354841</v>
      </c>
    </row>
    <row r="188" spans="1:15" ht="15.75" thickBot="1" x14ac:dyDescent="0.3">
      <c r="A188" s="142" t="s">
        <v>585</v>
      </c>
      <c r="B188" t="s">
        <v>586</v>
      </c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>
        <v>82.419354838709666</v>
      </c>
    </row>
    <row r="189" spans="1:15" ht="15.75" thickBot="1" x14ac:dyDescent="0.3">
      <c r="A189" s="159" t="s">
        <v>69</v>
      </c>
      <c r="B189" s="160"/>
      <c r="C189" s="161">
        <v>729868.32258064509</v>
      </c>
      <c r="D189" s="161">
        <v>703340.04999999958</v>
      </c>
      <c r="E189" s="161">
        <v>665192.61290322593</v>
      </c>
      <c r="F189" s="161">
        <v>629329.35483870958</v>
      </c>
      <c r="G189" s="161">
        <v>636130.06896551745</v>
      </c>
      <c r="H189" s="161">
        <v>673759.70967741916</v>
      </c>
      <c r="I189" s="161">
        <v>678193.0166666666</v>
      </c>
      <c r="J189" s="161">
        <v>689286.50000000023</v>
      </c>
      <c r="K189" s="161">
        <v>680916.0166666666</v>
      </c>
      <c r="L189" s="161">
        <v>682191.99999999965</v>
      </c>
      <c r="M189" s="161">
        <v>678548.16129032231</v>
      </c>
      <c r="N189" s="161">
        <v>685978.88333333319</v>
      </c>
      <c r="O189" s="162">
        <v>729344.90322580654</v>
      </c>
    </row>
    <row r="190" spans="1:15" ht="15.75" thickBot="1" x14ac:dyDescent="0.3">
      <c r="A190" s="9" t="s">
        <v>433</v>
      </c>
      <c r="B190" s="10"/>
      <c r="C190" s="99">
        <f>C189/7</f>
        <v>104266.90322580644</v>
      </c>
      <c r="D190" s="99">
        <f t="shared" ref="D190:O190" si="0">D189/7</f>
        <v>100477.14999999994</v>
      </c>
      <c r="E190" s="99">
        <f t="shared" si="0"/>
        <v>95027.516129032272</v>
      </c>
      <c r="F190" s="99">
        <f t="shared" si="0"/>
        <v>89904.193548387077</v>
      </c>
      <c r="G190" s="99">
        <f t="shared" si="0"/>
        <v>90875.724137931058</v>
      </c>
      <c r="H190" s="99">
        <f t="shared" si="0"/>
        <v>96251.387096774168</v>
      </c>
      <c r="I190" s="99">
        <f t="shared" si="0"/>
        <v>96884.71666666666</v>
      </c>
      <c r="J190" s="99">
        <f t="shared" si="0"/>
        <v>98469.500000000029</v>
      </c>
      <c r="K190" s="99">
        <f t="shared" si="0"/>
        <v>97273.71666666666</v>
      </c>
      <c r="L190" s="99">
        <f t="shared" si="0"/>
        <v>97455.999999999956</v>
      </c>
      <c r="M190" s="99">
        <f t="shared" si="0"/>
        <v>96935.451612903184</v>
      </c>
      <c r="N190" s="99">
        <f t="shared" si="0"/>
        <v>97996.983333333308</v>
      </c>
      <c r="O190" s="100">
        <f t="shared" si="0"/>
        <v>104192.12903225808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4B48B-E561-4F11-8028-0AC17C6D841C}">
  <dimension ref="A1:AF86"/>
  <sheetViews>
    <sheetView topLeftCell="H54" workbookViewId="0">
      <selection activeCell="T75" sqref="T75"/>
    </sheetView>
  </sheetViews>
  <sheetFormatPr defaultRowHeight="15" x14ac:dyDescent="0.25"/>
  <cols>
    <col min="1" max="1" width="15.42578125" customWidth="1"/>
    <col min="2" max="4" width="10.5703125" bestFit="1" customWidth="1"/>
    <col min="5" max="6" width="11.5703125" bestFit="1" customWidth="1"/>
    <col min="7" max="7" width="10.5703125" bestFit="1" customWidth="1"/>
    <col min="8" max="9" width="11.5703125" bestFit="1" customWidth="1"/>
    <col min="10" max="12" width="10.5703125" bestFit="1" customWidth="1"/>
    <col min="13" max="13" width="11.5703125" bestFit="1" customWidth="1"/>
    <col min="14" max="19" width="10.5703125" bestFit="1" customWidth="1"/>
    <col min="20" max="20" width="11.7109375" bestFit="1" customWidth="1"/>
    <col min="21" max="31" width="10.5703125" bestFit="1" customWidth="1"/>
  </cols>
  <sheetData>
    <row r="1" spans="1:32" ht="23.25" x14ac:dyDescent="0.35">
      <c r="A1" s="20" t="s">
        <v>472</v>
      </c>
      <c r="T1" s="21">
        <v>45566</v>
      </c>
    </row>
    <row r="3" spans="1:32" ht="15.75" thickBot="1" x14ac:dyDescent="0.3"/>
    <row r="4" spans="1:32" x14ac:dyDescent="0.25">
      <c r="A4" s="101" t="s">
        <v>456</v>
      </c>
      <c r="B4" s="102" t="s">
        <v>545</v>
      </c>
      <c r="C4" s="102" t="s">
        <v>546</v>
      </c>
      <c r="D4" s="102" t="s">
        <v>547</v>
      </c>
      <c r="E4" s="102" t="s">
        <v>548</v>
      </c>
      <c r="F4" s="102" t="s">
        <v>549</v>
      </c>
      <c r="G4" s="102" t="s">
        <v>550</v>
      </c>
      <c r="H4" s="102" t="s">
        <v>551</v>
      </c>
      <c r="I4" s="102" t="s">
        <v>552</v>
      </c>
      <c r="J4" s="102" t="s">
        <v>553</v>
      </c>
      <c r="K4" s="102" t="s">
        <v>554</v>
      </c>
      <c r="L4" s="102" t="s">
        <v>555</v>
      </c>
      <c r="M4" s="102" t="s">
        <v>556</v>
      </c>
      <c r="N4" s="102" t="s">
        <v>557</v>
      </c>
      <c r="O4" s="102" t="s">
        <v>558</v>
      </c>
      <c r="P4" s="102" t="s">
        <v>559</v>
      </c>
      <c r="Q4" s="102" t="s">
        <v>560</v>
      </c>
      <c r="R4" s="102" t="s">
        <v>561</v>
      </c>
      <c r="S4" s="102" t="s">
        <v>562</v>
      </c>
      <c r="T4" s="102" t="s">
        <v>563</v>
      </c>
      <c r="U4" s="102" t="s">
        <v>564</v>
      </c>
      <c r="V4" s="102" t="s">
        <v>565</v>
      </c>
      <c r="W4" s="102" t="s">
        <v>566</v>
      </c>
      <c r="X4" s="102" t="s">
        <v>567</v>
      </c>
      <c r="Y4" s="102" t="s">
        <v>568</v>
      </c>
      <c r="Z4" s="102" t="s">
        <v>569</v>
      </c>
      <c r="AA4" s="102" t="s">
        <v>570</v>
      </c>
      <c r="AB4" s="102" t="s">
        <v>571</v>
      </c>
      <c r="AC4" s="102" t="s">
        <v>572</v>
      </c>
      <c r="AD4" s="102" t="s">
        <v>573</v>
      </c>
      <c r="AE4" s="102" t="s">
        <v>574</v>
      </c>
      <c r="AF4" s="103" t="s">
        <v>575</v>
      </c>
    </row>
    <row r="5" spans="1:32" x14ac:dyDescent="0.25">
      <c r="A5" s="134" t="s">
        <v>515</v>
      </c>
      <c r="B5" s="135" t="s">
        <v>523</v>
      </c>
      <c r="C5" s="135" t="s">
        <v>523</v>
      </c>
      <c r="D5" s="135" t="s">
        <v>523</v>
      </c>
      <c r="E5" s="135" t="s">
        <v>523</v>
      </c>
      <c r="F5" s="135" t="s">
        <v>523</v>
      </c>
      <c r="G5" s="135" t="s">
        <v>523</v>
      </c>
      <c r="H5" s="135" t="s">
        <v>523</v>
      </c>
      <c r="I5" s="135" t="s">
        <v>523</v>
      </c>
      <c r="J5" s="135" t="s">
        <v>523</v>
      </c>
      <c r="K5" s="135" t="s">
        <v>523</v>
      </c>
      <c r="L5" s="135" t="s">
        <v>523</v>
      </c>
      <c r="M5" s="135" t="s">
        <v>523</v>
      </c>
      <c r="N5" s="135" t="s">
        <v>523</v>
      </c>
      <c r="O5" s="135" t="s">
        <v>523</v>
      </c>
      <c r="P5" s="135" t="s">
        <v>523</v>
      </c>
      <c r="Q5" s="135" t="s">
        <v>523</v>
      </c>
      <c r="R5" s="135" t="s">
        <v>523</v>
      </c>
      <c r="S5" s="135" t="s">
        <v>523</v>
      </c>
      <c r="T5" s="135" t="s">
        <v>523</v>
      </c>
      <c r="U5" s="135" t="s">
        <v>523</v>
      </c>
      <c r="V5" s="135" t="s">
        <v>523</v>
      </c>
      <c r="W5" s="135" t="s">
        <v>523</v>
      </c>
      <c r="X5" s="135" t="s">
        <v>523</v>
      </c>
      <c r="Y5" s="135" t="s">
        <v>523</v>
      </c>
      <c r="Z5" s="135" t="s">
        <v>523</v>
      </c>
      <c r="AA5" s="135" t="s">
        <v>523</v>
      </c>
      <c r="AB5" s="135" t="s">
        <v>523</v>
      </c>
      <c r="AC5" s="135" t="s">
        <v>523</v>
      </c>
      <c r="AD5" s="135" t="s">
        <v>523</v>
      </c>
      <c r="AE5" s="135" t="s">
        <v>523</v>
      </c>
      <c r="AF5" s="136" t="s">
        <v>523</v>
      </c>
    </row>
    <row r="6" spans="1:32" x14ac:dyDescent="0.25">
      <c r="A6" s="115" t="s">
        <v>473</v>
      </c>
      <c r="B6" s="116">
        <v>1709</v>
      </c>
      <c r="C6" s="116">
        <v>1543</v>
      </c>
      <c r="D6" s="116">
        <v>1755</v>
      </c>
      <c r="E6" s="116">
        <v>2120</v>
      </c>
      <c r="F6" s="116">
        <v>2110</v>
      </c>
      <c r="G6" s="116">
        <v>1565</v>
      </c>
      <c r="H6" s="116">
        <v>2131</v>
      </c>
      <c r="I6" s="116">
        <v>1719</v>
      </c>
      <c r="J6" s="116">
        <v>1177</v>
      </c>
      <c r="K6" s="116">
        <v>2066</v>
      </c>
      <c r="L6" s="116">
        <v>1941</v>
      </c>
      <c r="M6" s="116">
        <v>1944</v>
      </c>
      <c r="N6" s="116">
        <v>1751</v>
      </c>
      <c r="O6" s="116">
        <v>1941</v>
      </c>
      <c r="P6" s="116">
        <v>1589</v>
      </c>
      <c r="Q6" s="116">
        <v>1399</v>
      </c>
      <c r="R6" s="116">
        <v>1887</v>
      </c>
      <c r="S6" s="116">
        <v>1941</v>
      </c>
      <c r="T6" s="116">
        <v>1944</v>
      </c>
      <c r="U6" s="116">
        <v>1751</v>
      </c>
      <c r="V6" s="116">
        <v>1941</v>
      </c>
      <c r="W6" s="116">
        <v>1589</v>
      </c>
      <c r="X6" s="116">
        <v>1399</v>
      </c>
      <c r="Y6" s="116">
        <v>1887</v>
      </c>
      <c r="Z6" s="116">
        <v>1941</v>
      </c>
      <c r="AA6" s="116">
        <v>1944</v>
      </c>
      <c r="AB6" s="116">
        <v>1751</v>
      </c>
      <c r="AC6" s="116">
        <v>1750</v>
      </c>
      <c r="AD6" s="116">
        <v>1208</v>
      </c>
      <c r="AE6" s="116">
        <v>1195</v>
      </c>
      <c r="AF6" s="117">
        <v>1317</v>
      </c>
    </row>
    <row r="7" spans="1:32" x14ac:dyDescent="0.25">
      <c r="A7" s="112" t="s">
        <v>474</v>
      </c>
      <c r="B7" s="113">
        <v>278</v>
      </c>
      <c r="C7" s="113">
        <v>452</v>
      </c>
      <c r="D7" s="113">
        <v>452</v>
      </c>
      <c r="E7" s="113">
        <v>444</v>
      </c>
      <c r="F7" s="113">
        <v>278</v>
      </c>
      <c r="G7" s="113">
        <v>278</v>
      </c>
      <c r="H7" s="113">
        <v>634</v>
      </c>
      <c r="I7" s="113">
        <v>278</v>
      </c>
      <c r="J7" s="113">
        <v>642</v>
      </c>
      <c r="K7" s="113">
        <v>438</v>
      </c>
      <c r="L7" s="113">
        <v>628</v>
      </c>
      <c r="M7" s="113">
        <v>468</v>
      </c>
      <c r="N7" s="113">
        <v>278</v>
      </c>
      <c r="O7" s="113">
        <v>628</v>
      </c>
      <c r="P7" s="113">
        <v>278</v>
      </c>
      <c r="Q7" s="113">
        <v>642</v>
      </c>
      <c r="R7" s="113">
        <v>452</v>
      </c>
      <c r="S7" s="113">
        <v>634</v>
      </c>
      <c r="T7" s="113">
        <v>468</v>
      </c>
      <c r="U7" s="113">
        <v>278</v>
      </c>
      <c r="V7" s="113">
        <v>634</v>
      </c>
      <c r="W7" s="113">
        <v>278</v>
      </c>
      <c r="X7" s="113">
        <v>642</v>
      </c>
      <c r="Y7" s="113">
        <v>452</v>
      </c>
      <c r="Z7" s="113">
        <v>628</v>
      </c>
      <c r="AA7" s="113">
        <v>654</v>
      </c>
      <c r="AB7" s="113">
        <v>278</v>
      </c>
      <c r="AC7" s="113">
        <v>634</v>
      </c>
      <c r="AD7" s="113">
        <v>278</v>
      </c>
      <c r="AE7" s="113">
        <v>452</v>
      </c>
      <c r="AF7" s="114">
        <v>452</v>
      </c>
    </row>
    <row r="8" spans="1:32" x14ac:dyDescent="0.25">
      <c r="A8" s="115" t="s">
        <v>475</v>
      </c>
      <c r="B8" s="116">
        <v>0</v>
      </c>
      <c r="C8" s="116">
        <v>0</v>
      </c>
      <c r="D8" s="116">
        <v>0</v>
      </c>
      <c r="E8" s="116">
        <v>0</v>
      </c>
      <c r="F8" s="116">
        <v>0</v>
      </c>
      <c r="G8" s="116">
        <v>0</v>
      </c>
      <c r="H8" s="116">
        <v>0</v>
      </c>
      <c r="I8" s="116">
        <v>0</v>
      </c>
      <c r="J8" s="116">
        <v>0</v>
      </c>
      <c r="K8" s="116">
        <v>0</v>
      </c>
      <c r="L8" s="116">
        <v>0</v>
      </c>
      <c r="M8" s="116">
        <v>0</v>
      </c>
      <c r="N8" s="116">
        <v>0</v>
      </c>
      <c r="O8" s="116">
        <v>0</v>
      </c>
      <c r="P8" s="116">
        <v>0</v>
      </c>
      <c r="Q8" s="116">
        <v>0</v>
      </c>
      <c r="R8" s="116">
        <v>0</v>
      </c>
      <c r="S8" s="116">
        <v>0</v>
      </c>
      <c r="T8" s="116">
        <v>0</v>
      </c>
      <c r="U8" s="116">
        <v>0</v>
      </c>
      <c r="V8" s="116">
        <v>0</v>
      </c>
      <c r="W8" s="116">
        <v>0</v>
      </c>
      <c r="X8" s="116">
        <v>0</v>
      </c>
      <c r="Y8" s="116">
        <v>0</v>
      </c>
      <c r="Z8" s="116">
        <v>0</v>
      </c>
      <c r="AA8" s="116">
        <v>0</v>
      </c>
      <c r="AB8" s="116">
        <v>0</v>
      </c>
      <c r="AC8" s="116">
        <v>0</v>
      </c>
      <c r="AD8" s="116">
        <v>0</v>
      </c>
      <c r="AE8" s="116">
        <v>0</v>
      </c>
      <c r="AF8" s="117">
        <v>0</v>
      </c>
    </row>
    <row r="9" spans="1:32" x14ac:dyDescent="0.25">
      <c r="A9" s="112" t="s">
        <v>476</v>
      </c>
      <c r="B9" s="113">
        <v>0</v>
      </c>
      <c r="C9" s="113">
        <v>0</v>
      </c>
      <c r="D9" s="113">
        <v>0</v>
      </c>
      <c r="E9" s="113">
        <v>0</v>
      </c>
      <c r="F9" s="113">
        <v>0</v>
      </c>
      <c r="G9" s="113">
        <v>0</v>
      </c>
      <c r="H9" s="113">
        <v>0</v>
      </c>
      <c r="I9" s="113">
        <v>0</v>
      </c>
      <c r="J9" s="113">
        <v>0</v>
      </c>
      <c r="K9" s="113">
        <v>0</v>
      </c>
      <c r="L9" s="113">
        <v>0</v>
      </c>
      <c r="M9" s="113">
        <v>0</v>
      </c>
      <c r="N9" s="113">
        <v>0</v>
      </c>
      <c r="O9" s="113">
        <v>0</v>
      </c>
      <c r="P9" s="113">
        <v>0</v>
      </c>
      <c r="Q9" s="113">
        <v>0</v>
      </c>
      <c r="R9" s="113">
        <v>0</v>
      </c>
      <c r="S9" s="113">
        <v>0</v>
      </c>
      <c r="T9" s="113">
        <v>0</v>
      </c>
      <c r="U9" s="113">
        <v>0</v>
      </c>
      <c r="V9" s="113">
        <v>0</v>
      </c>
      <c r="W9" s="113">
        <v>0</v>
      </c>
      <c r="X9" s="113">
        <v>0</v>
      </c>
      <c r="Y9" s="113">
        <v>0</v>
      </c>
      <c r="Z9" s="113">
        <v>0</v>
      </c>
      <c r="AA9" s="113">
        <v>0</v>
      </c>
      <c r="AB9" s="113">
        <v>0</v>
      </c>
      <c r="AC9" s="113">
        <v>0</v>
      </c>
      <c r="AD9" s="113">
        <v>0</v>
      </c>
      <c r="AE9" s="113">
        <v>0</v>
      </c>
      <c r="AF9" s="114">
        <v>0</v>
      </c>
    </row>
    <row r="10" spans="1:32" x14ac:dyDescent="0.25">
      <c r="A10" s="115" t="s">
        <v>477</v>
      </c>
      <c r="B10" s="116">
        <v>0</v>
      </c>
      <c r="C10" s="116">
        <v>0</v>
      </c>
      <c r="D10" s="116">
        <v>0</v>
      </c>
      <c r="E10" s="116">
        <v>0</v>
      </c>
      <c r="F10" s="116">
        <v>0</v>
      </c>
      <c r="G10" s="116">
        <v>0</v>
      </c>
      <c r="H10" s="116">
        <v>0</v>
      </c>
      <c r="I10" s="116">
        <v>0</v>
      </c>
      <c r="J10" s="116">
        <v>0</v>
      </c>
      <c r="K10" s="116">
        <v>0</v>
      </c>
      <c r="L10" s="116">
        <v>0</v>
      </c>
      <c r="M10" s="116">
        <v>0</v>
      </c>
      <c r="N10" s="116">
        <v>0</v>
      </c>
      <c r="O10" s="116">
        <v>0</v>
      </c>
      <c r="P10" s="116">
        <v>0</v>
      </c>
      <c r="Q10" s="116">
        <v>0</v>
      </c>
      <c r="R10" s="116">
        <v>0</v>
      </c>
      <c r="S10" s="116">
        <v>0</v>
      </c>
      <c r="T10" s="116">
        <v>0</v>
      </c>
      <c r="U10" s="116">
        <v>0</v>
      </c>
      <c r="V10" s="116">
        <v>0</v>
      </c>
      <c r="W10" s="116">
        <v>0</v>
      </c>
      <c r="X10" s="116">
        <v>0</v>
      </c>
      <c r="Y10" s="116">
        <v>0</v>
      </c>
      <c r="Z10" s="116">
        <v>0</v>
      </c>
      <c r="AA10" s="116">
        <v>0</v>
      </c>
      <c r="AB10" s="116">
        <v>0</v>
      </c>
      <c r="AC10" s="116">
        <v>0</v>
      </c>
      <c r="AD10" s="116">
        <v>0</v>
      </c>
      <c r="AE10" s="116">
        <v>0</v>
      </c>
      <c r="AF10" s="117">
        <v>0</v>
      </c>
    </row>
    <row r="11" spans="1:32" x14ac:dyDescent="0.25">
      <c r="A11" s="112" t="s">
        <v>478</v>
      </c>
      <c r="B11" s="113">
        <v>1222</v>
      </c>
      <c r="C11" s="113">
        <v>1222</v>
      </c>
      <c r="D11" s="113">
        <v>2845</v>
      </c>
      <c r="E11" s="113">
        <v>3021</v>
      </c>
      <c r="F11" s="113">
        <v>2130</v>
      </c>
      <c r="G11" s="113">
        <v>3053</v>
      </c>
      <c r="H11" s="113">
        <v>3065</v>
      </c>
      <c r="I11" s="113">
        <v>919</v>
      </c>
      <c r="J11" s="113">
        <v>901</v>
      </c>
      <c r="K11" s="113">
        <v>2946</v>
      </c>
      <c r="L11" s="113">
        <v>2928</v>
      </c>
      <c r="M11" s="113">
        <v>2055</v>
      </c>
      <c r="N11" s="113">
        <v>2978</v>
      </c>
      <c r="O11" s="113">
        <v>2946</v>
      </c>
      <c r="P11" s="113">
        <v>919</v>
      </c>
      <c r="Q11" s="113">
        <v>901</v>
      </c>
      <c r="R11" s="113">
        <v>2946</v>
      </c>
      <c r="S11" s="113">
        <v>2928</v>
      </c>
      <c r="T11" s="113">
        <v>2055</v>
      </c>
      <c r="U11" s="113">
        <v>2978</v>
      </c>
      <c r="V11" s="113">
        <v>2946</v>
      </c>
      <c r="W11" s="113">
        <v>919</v>
      </c>
      <c r="X11" s="113">
        <v>901</v>
      </c>
      <c r="Y11" s="113">
        <v>2946</v>
      </c>
      <c r="Z11" s="113">
        <v>2946</v>
      </c>
      <c r="AA11" s="113">
        <v>2055</v>
      </c>
      <c r="AB11" s="113">
        <v>2978</v>
      </c>
      <c r="AC11" s="113">
        <v>2946</v>
      </c>
      <c r="AD11" s="113">
        <v>919</v>
      </c>
      <c r="AE11" s="113">
        <v>919</v>
      </c>
      <c r="AF11" s="114">
        <v>1556</v>
      </c>
    </row>
    <row r="12" spans="1:32" x14ac:dyDescent="0.25">
      <c r="A12" s="115" t="s">
        <v>479</v>
      </c>
      <c r="B12" s="116">
        <v>4218</v>
      </c>
      <c r="C12" s="116">
        <v>4631</v>
      </c>
      <c r="D12" s="116">
        <v>8341</v>
      </c>
      <c r="E12" s="116">
        <v>8873</v>
      </c>
      <c r="F12" s="116">
        <v>4641</v>
      </c>
      <c r="G12" s="116">
        <v>9133</v>
      </c>
      <c r="H12" s="116">
        <v>8068</v>
      </c>
      <c r="I12" s="116">
        <v>4572</v>
      </c>
      <c r="J12" s="116">
        <v>5052</v>
      </c>
      <c r="K12" s="116">
        <v>8873</v>
      </c>
      <c r="L12" s="116">
        <v>8789</v>
      </c>
      <c r="M12" s="116">
        <v>5036</v>
      </c>
      <c r="N12" s="116">
        <v>8996</v>
      </c>
      <c r="O12" s="116">
        <v>8200</v>
      </c>
      <c r="P12" s="116">
        <v>4605</v>
      </c>
      <c r="Q12" s="116">
        <v>5236</v>
      </c>
      <c r="R12" s="116">
        <v>8879</v>
      </c>
      <c r="S12" s="116">
        <v>8782</v>
      </c>
      <c r="T12" s="116">
        <v>5036</v>
      </c>
      <c r="U12" s="116">
        <v>8996</v>
      </c>
      <c r="V12" s="116">
        <v>8356</v>
      </c>
      <c r="W12" s="116">
        <v>4559</v>
      </c>
      <c r="X12" s="116">
        <v>5217</v>
      </c>
      <c r="Y12" s="116">
        <v>8800</v>
      </c>
      <c r="Z12" s="116">
        <v>8992</v>
      </c>
      <c r="AA12" s="116">
        <v>5030</v>
      </c>
      <c r="AB12" s="116">
        <v>9290</v>
      </c>
      <c r="AC12" s="116">
        <v>8715</v>
      </c>
      <c r="AD12" s="116">
        <v>4716</v>
      </c>
      <c r="AE12" s="116">
        <v>5196</v>
      </c>
      <c r="AF12" s="117">
        <v>6746</v>
      </c>
    </row>
    <row r="13" spans="1:32" x14ac:dyDescent="0.25">
      <c r="A13" s="112" t="s">
        <v>480</v>
      </c>
      <c r="B13" s="113">
        <v>4188</v>
      </c>
      <c r="C13" s="113">
        <v>4166</v>
      </c>
      <c r="D13" s="113">
        <v>7012</v>
      </c>
      <c r="E13" s="113">
        <v>6606</v>
      </c>
      <c r="F13" s="113">
        <v>4650</v>
      </c>
      <c r="G13" s="113">
        <v>7215</v>
      </c>
      <c r="H13" s="113">
        <v>7209</v>
      </c>
      <c r="I13" s="113">
        <v>4599</v>
      </c>
      <c r="J13" s="113">
        <v>5237</v>
      </c>
      <c r="K13" s="113">
        <v>7516</v>
      </c>
      <c r="L13" s="113">
        <v>7197</v>
      </c>
      <c r="M13" s="113">
        <v>4728</v>
      </c>
      <c r="N13" s="113">
        <v>7795</v>
      </c>
      <c r="O13" s="113">
        <v>7697</v>
      </c>
      <c r="P13" s="113">
        <v>5408</v>
      </c>
      <c r="Q13" s="113">
        <v>5222</v>
      </c>
      <c r="R13" s="113">
        <v>7377</v>
      </c>
      <c r="S13" s="113">
        <v>7203</v>
      </c>
      <c r="T13" s="113">
        <v>4607</v>
      </c>
      <c r="U13" s="113">
        <v>7816</v>
      </c>
      <c r="V13" s="113">
        <v>7794</v>
      </c>
      <c r="W13" s="113">
        <v>5408</v>
      </c>
      <c r="X13" s="113">
        <v>5209</v>
      </c>
      <c r="Y13" s="113">
        <v>7386</v>
      </c>
      <c r="Z13" s="113">
        <v>7013</v>
      </c>
      <c r="AA13" s="113">
        <v>4607</v>
      </c>
      <c r="AB13" s="113">
        <v>7692</v>
      </c>
      <c r="AC13" s="113">
        <v>7934</v>
      </c>
      <c r="AD13" s="113">
        <v>5429</v>
      </c>
      <c r="AE13" s="113">
        <v>5422</v>
      </c>
      <c r="AF13" s="114">
        <v>5674</v>
      </c>
    </row>
    <row r="14" spans="1:32" x14ac:dyDescent="0.25">
      <c r="A14" s="115" t="s">
        <v>481</v>
      </c>
      <c r="B14" s="116">
        <v>6081</v>
      </c>
      <c r="C14" s="116">
        <v>6123</v>
      </c>
      <c r="D14" s="116">
        <v>6708</v>
      </c>
      <c r="E14" s="116">
        <v>7396</v>
      </c>
      <c r="F14" s="116">
        <v>7008</v>
      </c>
      <c r="G14" s="116">
        <v>7403</v>
      </c>
      <c r="H14" s="116">
        <v>7472</v>
      </c>
      <c r="I14" s="116">
        <v>7647</v>
      </c>
      <c r="J14" s="116">
        <v>7196</v>
      </c>
      <c r="K14" s="116">
        <v>7410</v>
      </c>
      <c r="L14" s="116">
        <v>6975</v>
      </c>
      <c r="M14" s="116">
        <v>7331</v>
      </c>
      <c r="N14" s="116">
        <v>7370</v>
      </c>
      <c r="O14" s="116">
        <v>7456</v>
      </c>
      <c r="P14" s="116">
        <v>7196</v>
      </c>
      <c r="Q14" s="116">
        <v>7177</v>
      </c>
      <c r="R14" s="116">
        <v>7230</v>
      </c>
      <c r="S14" s="116">
        <v>6831</v>
      </c>
      <c r="T14" s="116">
        <v>7373</v>
      </c>
      <c r="U14" s="116">
        <v>7198</v>
      </c>
      <c r="V14" s="116">
        <v>7425</v>
      </c>
      <c r="W14" s="116">
        <v>7196</v>
      </c>
      <c r="X14" s="116">
        <v>7196</v>
      </c>
      <c r="Y14" s="116">
        <v>7272</v>
      </c>
      <c r="Z14" s="116">
        <v>7017</v>
      </c>
      <c r="AA14" s="116">
        <v>7559</v>
      </c>
      <c r="AB14" s="116">
        <v>7017</v>
      </c>
      <c r="AC14" s="116">
        <v>7292</v>
      </c>
      <c r="AD14" s="116">
        <v>7008</v>
      </c>
      <c r="AE14" s="116">
        <v>6983</v>
      </c>
      <c r="AF14" s="117">
        <v>6418</v>
      </c>
    </row>
    <row r="15" spans="1:32" x14ac:dyDescent="0.25">
      <c r="A15" s="112" t="s">
        <v>482</v>
      </c>
      <c r="B15" s="113">
        <v>6460</v>
      </c>
      <c r="C15" s="113">
        <v>6450</v>
      </c>
      <c r="D15" s="113">
        <v>8267</v>
      </c>
      <c r="E15" s="113">
        <v>8078</v>
      </c>
      <c r="F15" s="113">
        <v>7040</v>
      </c>
      <c r="G15" s="113">
        <v>7718</v>
      </c>
      <c r="H15" s="113">
        <v>8495</v>
      </c>
      <c r="I15" s="113">
        <v>6978</v>
      </c>
      <c r="J15" s="113">
        <v>7422</v>
      </c>
      <c r="K15" s="113">
        <v>7674</v>
      </c>
      <c r="L15" s="113">
        <v>8364</v>
      </c>
      <c r="M15" s="113">
        <v>7505</v>
      </c>
      <c r="N15" s="113">
        <v>7920</v>
      </c>
      <c r="O15" s="113">
        <v>8198</v>
      </c>
      <c r="P15" s="113">
        <v>7422</v>
      </c>
      <c r="Q15" s="113">
        <v>7422</v>
      </c>
      <c r="R15" s="113">
        <v>7853</v>
      </c>
      <c r="S15" s="113">
        <v>8364</v>
      </c>
      <c r="T15" s="113">
        <v>7502</v>
      </c>
      <c r="U15" s="113">
        <v>7920</v>
      </c>
      <c r="V15" s="113">
        <v>8012</v>
      </c>
      <c r="W15" s="113">
        <v>7422</v>
      </c>
      <c r="X15" s="113">
        <v>7422</v>
      </c>
      <c r="Y15" s="113">
        <v>8039</v>
      </c>
      <c r="Z15" s="113">
        <v>8364</v>
      </c>
      <c r="AA15" s="113">
        <v>7505</v>
      </c>
      <c r="AB15" s="113">
        <v>7687</v>
      </c>
      <c r="AC15" s="113">
        <v>7773</v>
      </c>
      <c r="AD15" s="113">
        <v>6702</v>
      </c>
      <c r="AE15" s="113">
        <v>6891</v>
      </c>
      <c r="AF15" s="114">
        <v>6368</v>
      </c>
    </row>
    <row r="16" spans="1:32" x14ac:dyDescent="0.25">
      <c r="A16" s="115" t="s">
        <v>483</v>
      </c>
      <c r="B16" s="116">
        <v>5120</v>
      </c>
      <c r="C16" s="116">
        <v>6097</v>
      </c>
      <c r="D16" s="116">
        <v>6755</v>
      </c>
      <c r="E16" s="116">
        <v>6214</v>
      </c>
      <c r="F16" s="116">
        <v>6861</v>
      </c>
      <c r="G16" s="116">
        <v>5668</v>
      </c>
      <c r="H16" s="116">
        <v>6007</v>
      </c>
      <c r="I16" s="116">
        <v>4461</v>
      </c>
      <c r="J16" s="116">
        <v>5330</v>
      </c>
      <c r="K16" s="116">
        <v>6304</v>
      </c>
      <c r="L16" s="116">
        <v>6137</v>
      </c>
      <c r="M16" s="116">
        <v>6805</v>
      </c>
      <c r="N16" s="116">
        <v>5894</v>
      </c>
      <c r="O16" s="116">
        <v>6000</v>
      </c>
      <c r="P16" s="116">
        <v>4998</v>
      </c>
      <c r="Q16" s="116">
        <v>5349</v>
      </c>
      <c r="R16" s="116">
        <v>5944</v>
      </c>
      <c r="S16" s="116">
        <v>6137</v>
      </c>
      <c r="T16" s="116">
        <v>6607</v>
      </c>
      <c r="U16" s="116">
        <v>5695</v>
      </c>
      <c r="V16" s="116">
        <v>5928</v>
      </c>
      <c r="W16" s="116">
        <v>4998</v>
      </c>
      <c r="X16" s="116">
        <v>5330</v>
      </c>
      <c r="Y16" s="116">
        <v>6100</v>
      </c>
      <c r="Z16" s="116">
        <v>6419</v>
      </c>
      <c r="AA16" s="116">
        <v>6647</v>
      </c>
      <c r="AB16" s="116">
        <v>5612</v>
      </c>
      <c r="AC16" s="116">
        <v>6190</v>
      </c>
      <c r="AD16" s="116">
        <v>5577</v>
      </c>
      <c r="AE16" s="116">
        <v>5741</v>
      </c>
      <c r="AF16" s="117">
        <v>6251</v>
      </c>
    </row>
    <row r="17" spans="1:32" x14ac:dyDescent="0.25">
      <c r="A17" s="112" t="s">
        <v>484</v>
      </c>
      <c r="B17" s="113">
        <v>7717</v>
      </c>
      <c r="C17" s="113">
        <v>6871</v>
      </c>
      <c r="D17" s="113">
        <v>5584</v>
      </c>
      <c r="E17" s="113">
        <v>5099</v>
      </c>
      <c r="F17" s="113">
        <v>5432</v>
      </c>
      <c r="G17" s="113">
        <v>7233</v>
      </c>
      <c r="H17" s="113">
        <v>5592</v>
      </c>
      <c r="I17" s="113">
        <v>7667</v>
      </c>
      <c r="J17" s="113">
        <v>6846</v>
      </c>
      <c r="K17" s="113">
        <v>5866</v>
      </c>
      <c r="L17" s="113">
        <v>5336</v>
      </c>
      <c r="M17" s="113">
        <v>5349</v>
      </c>
      <c r="N17" s="113">
        <v>6792</v>
      </c>
      <c r="O17" s="113">
        <v>5669</v>
      </c>
      <c r="P17" s="113">
        <v>7605</v>
      </c>
      <c r="Q17" s="113">
        <v>6846</v>
      </c>
      <c r="R17" s="113">
        <v>5636</v>
      </c>
      <c r="S17" s="113">
        <v>5336</v>
      </c>
      <c r="T17" s="113">
        <v>5306</v>
      </c>
      <c r="U17" s="113">
        <v>6892</v>
      </c>
      <c r="V17" s="113">
        <v>5535</v>
      </c>
      <c r="W17" s="113">
        <v>7647</v>
      </c>
      <c r="X17" s="113">
        <v>6865</v>
      </c>
      <c r="Y17" s="113">
        <v>5316</v>
      </c>
      <c r="Z17" s="113">
        <v>5217</v>
      </c>
      <c r="AA17" s="113">
        <v>4959</v>
      </c>
      <c r="AB17" s="113">
        <v>6666</v>
      </c>
      <c r="AC17" s="113">
        <v>5087</v>
      </c>
      <c r="AD17" s="113">
        <v>7059</v>
      </c>
      <c r="AE17" s="113">
        <v>6384</v>
      </c>
      <c r="AF17" s="114">
        <v>6204</v>
      </c>
    </row>
    <row r="18" spans="1:32" x14ac:dyDescent="0.25">
      <c r="A18" s="115" t="s">
        <v>485</v>
      </c>
      <c r="B18" s="116">
        <v>4719</v>
      </c>
      <c r="C18" s="116">
        <v>5077</v>
      </c>
      <c r="D18" s="116">
        <v>6547</v>
      </c>
      <c r="E18" s="116">
        <v>7056</v>
      </c>
      <c r="F18" s="116">
        <v>5306</v>
      </c>
      <c r="G18" s="116">
        <v>6554</v>
      </c>
      <c r="H18" s="116">
        <v>6196</v>
      </c>
      <c r="I18" s="116">
        <v>4533</v>
      </c>
      <c r="J18" s="116">
        <v>4784</v>
      </c>
      <c r="K18" s="116">
        <v>6302</v>
      </c>
      <c r="L18" s="116">
        <v>6858</v>
      </c>
      <c r="M18" s="116">
        <v>5162</v>
      </c>
      <c r="N18" s="116">
        <v>6290</v>
      </c>
      <c r="O18" s="116">
        <v>6800</v>
      </c>
      <c r="P18" s="116">
        <v>4304</v>
      </c>
      <c r="Q18" s="116">
        <v>4784</v>
      </c>
      <c r="R18" s="116">
        <v>6264</v>
      </c>
      <c r="S18" s="116">
        <v>6660</v>
      </c>
      <c r="T18" s="116">
        <v>5162</v>
      </c>
      <c r="U18" s="116">
        <v>6280</v>
      </c>
      <c r="V18" s="116">
        <v>6626</v>
      </c>
      <c r="W18" s="116">
        <v>4323</v>
      </c>
      <c r="X18" s="116">
        <v>4641</v>
      </c>
      <c r="Y18" s="116">
        <v>6303</v>
      </c>
      <c r="Z18" s="116">
        <v>6990</v>
      </c>
      <c r="AA18" s="116">
        <v>5504</v>
      </c>
      <c r="AB18" s="116">
        <v>6577</v>
      </c>
      <c r="AC18" s="116">
        <v>7768</v>
      </c>
      <c r="AD18" s="116">
        <v>4654</v>
      </c>
      <c r="AE18" s="116">
        <v>4986</v>
      </c>
      <c r="AF18" s="117">
        <v>4950</v>
      </c>
    </row>
    <row r="19" spans="1:32" x14ac:dyDescent="0.25">
      <c r="A19" s="112" t="s">
        <v>486</v>
      </c>
      <c r="B19" s="113">
        <v>5264</v>
      </c>
      <c r="C19" s="113">
        <v>5328</v>
      </c>
      <c r="D19" s="113">
        <v>6836</v>
      </c>
      <c r="E19" s="113">
        <v>5680</v>
      </c>
      <c r="F19" s="113">
        <v>4207</v>
      </c>
      <c r="G19" s="113">
        <v>5761</v>
      </c>
      <c r="H19" s="113">
        <v>6747</v>
      </c>
      <c r="I19" s="113">
        <v>6136</v>
      </c>
      <c r="J19" s="113">
        <v>6253</v>
      </c>
      <c r="K19" s="113">
        <v>6249</v>
      </c>
      <c r="L19" s="113">
        <v>5776</v>
      </c>
      <c r="M19" s="113">
        <v>4389</v>
      </c>
      <c r="N19" s="113">
        <v>5583</v>
      </c>
      <c r="O19" s="113">
        <v>6417</v>
      </c>
      <c r="P19" s="113">
        <v>6169</v>
      </c>
      <c r="Q19" s="113">
        <v>6253</v>
      </c>
      <c r="R19" s="113">
        <v>6223</v>
      </c>
      <c r="S19" s="113">
        <v>5780</v>
      </c>
      <c r="T19" s="113">
        <v>4750</v>
      </c>
      <c r="U19" s="113">
        <v>5589</v>
      </c>
      <c r="V19" s="113">
        <v>6646</v>
      </c>
      <c r="W19" s="113">
        <v>6182</v>
      </c>
      <c r="X19" s="113">
        <v>6441</v>
      </c>
      <c r="Y19" s="113">
        <v>5924</v>
      </c>
      <c r="Z19" s="113">
        <v>5810</v>
      </c>
      <c r="AA19" s="113">
        <v>4495</v>
      </c>
      <c r="AB19" s="113">
        <v>5671</v>
      </c>
      <c r="AC19" s="113">
        <v>5849</v>
      </c>
      <c r="AD19" s="113">
        <v>6268</v>
      </c>
      <c r="AE19" s="113">
        <v>6664</v>
      </c>
      <c r="AF19" s="114">
        <v>5438</v>
      </c>
    </row>
    <row r="20" spans="1:32" x14ac:dyDescent="0.25">
      <c r="A20" s="115" t="s">
        <v>487</v>
      </c>
      <c r="B20" s="116">
        <v>4389</v>
      </c>
      <c r="C20" s="116">
        <v>4766</v>
      </c>
      <c r="D20" s="116">
        <v>5625</v>
      </c>
      <c r="E20" s="116">
        <v>6463</v>
      </c>
      <c r="F20" s="116">
        <v>3820</v>
      </c>
      <c r="G20" s="116">
        <v>6188</v>
      </c>
      <c r="H20" s="116">
        <v>5547</v>
      </c>
      <c r="I20" s="116">
        <v>3461</v>
      </c>
      <c r="J20" s="116">
        <v>4014</v>
      </c>
      <c r="K20" s="116">
        <v>6109</v>
      </c>
      <c r="L20" s="116">
        <v>6621</v>
      </c>
      <c r="M20" s="116">
        <v>4030</v>
      </c>
      <c r="N20" s="116">
        <v>6653</v>
      </c>
      <c r="O20" s="116">
        <v>5886</v>
      </c>
      <c r="P20" s="116">
        <v>3449</v>
      </c>
      <c r="Q20" s="116">
        <v>4014</v>
      </c>
      <c r="R20" s="116">
        <v>6083</v>
      </c>
      <c r="S20" s="116">
        <v>6608</v>
      </c>
      <c r="T20" s="116">
        <v>4186</v>
      </c>
      <c r="U20" s="116">
        <v>6659</v>
      </c>
      <c r="V20" s="116">
        <v>5574</v>
      </c>
      <c r="W20" s="116">
        <v>3635</v>
      </c>
      <c r="X20" s="116">
        <v>3995</v>
      </c>
      <c r="Y20" s="116">
        <v>6635</v>
      </c>
      <c r="Z20" s="116">
        <v>6807</v>
      </c>
      <c r="AA20" s="116">
        <v>4043</v>
      </c>
      <c r="AB20" s="116">
        <v>6431</v>
      </c>
      <c r="AC20" s="116">
        <v>5655</v>
      </c>
      <c r="AD20" s="116">
        <v>3208</v>
      </c>
      <c r="AE20" s="116">
        <v>3580</v>
      </c>
      <c r="AF20" s="117">
        <v>5421</v>
      </c>
    </row>
    <row r="21" spans="1:32" x14ac:dyDescent="0.25">
      <c r="A21" s="112" t="s">
        <v>488</v>
      </c>
      <c r="B21" s="113">
        <v>4712</v>
      </c>
      <c r="C21" s="113">
        <v>4532</v>
      </c>
      <c r="D21" s="113">
        <v>6635</v>
      </c>
      <c r="E21" s="113">
        <v>5965</v>
      </c>
      <c r="F21" s="113">
        <v>3738</v>
      </c>
      <c r="G21" s="113">
        <v>6386</v>
      </c>
      <c r="H21" s="113">
        <v>6863</v>
      </c>
      <c r="I21" s="113">
        <v>5539</v>
      </c>
      <c r="J21" s="113">
        <v>5523</v>
      </c>
      <c r="K21" s="113">
        <v>6704</v>
      </c>
      <c r="L21" s="113">
        <v>6714</v>
      </c>
      <c r="M21" s="113">
        <v>4528</v>
      </c>
      <c r="N21" s="113">
        <v>6826</v>
      </c>
      <c r="O21" s="113">
        <v>7188</v>
      </c>
      <c r="P21" s="113">
        <v>5363</v>
      </c>
      <c r="Q21" s="113">
        <v>5538</v>
      </c>
      <c r="R21" s="113">
        <v>6691</v>
      </c>
      <c r="S21" s="113">
        <v>6525</v>
      </c>
      <c r="T21" s="113">
        <v>4523</v>
      </c>
      <c r="U21" s="113">
        <v>6479</v>
      </c>
      <c r="V21" s="113">
        <v>7188</v>
      </c>
      <c r="W21" s="113">
        <v>5363</v>
      </c>
      <c r="X21" s="113">
        <v>5538</v>
      </c>
      <c r="Y21" s="113">
        <v>6220</v>
      </c>
      <c r="Z21" s="113">
        <v>6755</v>
      </c>
      <c r="AA21" s="113">
        <v>4231</v>
      </c>
      <c r="AB21" s="113">
        <v>5997</v>
      </c>
      <c r="AC21" s="113">
        <v>6855</v>
      </c>
      <c r="AD21" s="113">
        <v>4486</v>
      </c>
      <c r="AE21" s="113">
        <v>4661</v>
      </c>
      <c r="AF21" s="114">
        <v>6378</v>
      </c>
    </row>
    <row r="22" spans="1:32" x14ac:dyDescent="0.25">
      <c r="A22" s="115" t="s">
        <v>489</v>
      </c>
      <c r="B22" s="116">
        <v>5143</v>
      </c>
      <c r="C22" s="116">
        <v>4453</v>
      </c>
      <c r="D22" s="116">
        <v>6317</v>
      </c>
      <c r="E22" s="116">
        <v>6337</v>
      </c>
      <c r="F22" s="116">
        <v>4985</v>
      </c>
      <c r="G22" s="116">
        <v>7603</v>
      </c>
      <c r="H22" s="116">
        <v>6425</v>
      </c>
      <c r="I22" s="116">
        <v>5953</v>
      </c>
      <c r="J22" s="116">
        <v>5461</v>
      </c>
      <c r="K22" s="116">
        <v>6339</v>
      </c>
      <c r="L22" s="116">
        <v>5829</v>
      </c>
      <c r="M22" s="116">
        <v>4593</v>
      </c>
      <c r="N22" s="116">
        <v>6692</v>
      </c>
      <c r="O22" s="116">
        <v>5109</v>
      </c>
      <c r="P22" s="116">
        <v>6117</v>
      </c>
      <c r="Q22" s="116">
        <v>5674</v>
      </c>
      <c r="R22" s="116">
        <v>6727</v>
      </c>
      <c r="S22" s="116">
        <v>5872</v>
      </c>
      <c r="T22" s="116">
        <v>4593</v>
      </c>
      <c r="U22" s="116">
        <v>7307</v>
      </c>
      <c r="V22" s="116">
        <v>5758</v>
      </c>
      <c r="W22" s="116">
        <v>6117</v>
      </c>
      <c r="X22" s="116">
        <v>5461</v>
      </c>
      <c r="Y22" s="116">
        <v>7200</v>
      </c>
      <c r="Z22" s="116">
        <v>5687</v>
      </c>
      <c r="AA22" s="116">
        <v>4559</v>
      </c>
      <c r="AB22" s="116">
        <v>6525</v>
      </c>
      <c r="AC22" s="116">
        <v>4753</v>
      </c>
      <c r="AD22" s="116">
        <v>5399</v>
      </c>
      <c r="AE22" s="116">
        <v>4628</v>
      </c>
      <c r="AF22" s="117">
        <v>4749</v>
      </c>
    </row>
    <row r="23" spans="1:32" x14ac:dyDescent="0.25">
      <c r="A23" s="112" t="s">
        <v>490</v>
      </c>
      <c r="B23" s="113">
        <v>5108</v>
      </c>
      <c r="C23" s="113">
        <v>4946</v>
      </c>
      <c r="D23" s="113">
        <v>6645</v>
      </c>
      <c r="E23" s="113">
        <v>6698</v>
      </c>
      <c r="F23" s="113">
        <v>4060</v>
      </c>
      <c r="G23" s="113">
        <v>6512</v>
      </c>
      <c r="H23" s="113">
        <v>6117</v>
      </c>
      <c r="I23" s="113">
        <v>3300</v>
      </c>
      <c r="J23" s="113">
        <v>4062</v>
      </c>
      <c r="K23" s="113">
        <v>7125</v>
      </c>
      <c r="L23" s="113">
        <v>7582</v>
      </c>
      <c r="M23" s="113">
        <v>4805</v>
      </c>
      <c r="N23" s="113">
        <v>7165</v>
      </c>
      <c r="O23" s="113">
        <v>7402</v>
      </c>
      <c r="P23" s="113">
        <v>3956</v>
      </c>
      <c r="Q23" s="113">
        <v>3876</v>
      </c>
      <c r="R23" s="113">
        <v>6896</v>
      </c>
      <c r="S23" s="113">
        <v>7550</v>
      </c>
      <c r="T23" s="113">
        <v>4630</v>
      </c>
      <c r="U23" s="113">
        <v>6936</v>
      </c>
      <c r="V23" s="113">
        <v>7173</v>
      </c>
      <c r="W23" s="113">
        <v>3770</v>
      </c>
      <c r="X23" s="113">
        <v>4062</v>
      </c>
      <c r="Y23" s="113">
        <v>6591</v>
      </c>
      <c r="Z23" s="113">
        <v>7539</v>
      </c>
      <c r="AA23" s="113">
        <v>4487</v>
      </c>
      <c r="AB23" s="113">
        <v>8004</v>
      </c>
      <c r="AC23" s="113">
        <v>7828</v>
      </c>
      <c r="AD23" s="113">
        <v>4402</v>
      </c>
      <c r="AE23" s="113">
        <v>4222</v>
      </c>
      <c r="AF23" s="114">
        <v>4314</v>
      </c>
    </row>
    <row r="24" spans="1:32" x14ac:dyDescent="0.25">
      <c r="A24" s="115" t="s">
        <v>491</v>
      </c>
      <c r="B24" s="116">
        <v>4175</v>
      </c>
      <c r="C24" s="116">
        <v>3678</v>
      </c>
      <c r="D24" s="116">
        <v>6793</v>
      </c>
      <c r="E24" s="116">
        <v>6191</v>
      </c>
      <c r="F24" s="116">
        <v>4733</v>
      </c>
      <c r="G24" s="116">
        <v>5789</v>
      </c>
      <c r="H24" s="116">
        <v>6747</v>
      </c>
      <c r="I24" s="116">
        <v>5881</v>
      </c>
      <c r="J24" s="116">
        <v>5671</v>
      </c>
      <c r="K24" s="116">
        <v>7659</v>
      </c>
      <c r="L24" s="116">
        <v>7327</v>
      </c>
      <c r="M24" s="116">
        <v>5660</v>
      </c>
      <c r="N24" s="116">
        <v>6739</v>
      </c>
      <c r="O24" s="116">
        <v>7119</v>
      </c>
      <c r="P24" s="116">
        <v>6233</v>
      </c>
      <c r="Q24" s="116">
        <v>5857</v>
      </c>
      <c r="R24" s="116">
        <v>7659</v>
      </c>
      <c r="S24" s="116">
        <v>7327</v>
      </c>
      <c r="T24" s="116">
        <v>5660</v>
      </c>
      <c r="U24" s="116">
        <v>6564</v>
      </c>
      <c r="V24" s="116">
        <v>7119</v>
      </c>
      <c r="W24" s="116">
        <v>6191</v>
      </c>
      <c r="X24" s="116">
        <v>5671</v>
      </c>
      <c r="Y24" s="116">
        <v>7880</v>
      </c>
      <c r="Z24" s="116">
        <v>7379</v>
      </c>
      <c r="AA24" s="116">
        <v>5598</v>
      </c>
      <c r="AB24" s="116">
        <v>6222</v>
      </c>
      <c r="AC24" s="116">
        <v>6514</v>
      </c>
      <c r="AD24" s="116">
        <v>5638</v>
      </c>
      <c r="AE24" s="116">
        <v>5443</v>
      </c>
      <c r="AF24" s="117">
        <v>6241</v>
      </c>
    </row>
    <row r="25" spans="1:32" x14ac:dyDescent="0.25">
      <c r="A25" s="112" t="s">
        <v>492</v>
      </c>
      <c r="B25" s="113">
        <v>2997</v>
      </c>
      <c r="C25" s="113">
        <v>2347</v>
      </c>
      <c r="D25" s="113">
        <v>5411</v>
      </c>
      <c r="E25" s="113">
        <v>4971</v>
      </c>
      <c r="F25" s="113">
        <v>4155</v>
      </c>
      <c r="G25" s="113">
        <v>5396</v>
      </c>
      <c r="H25" s="113">
        <v>4743</v>
      </c>
      <c r="I25" s="113">
        <v>3586</v>
      </c>
      <c r="J25" s="113">
        <v>3281</v>
      </c>
      <c r="K25" s="113">
        <v>5323</v>
      </c>
      <c r="L25" s="113">
        <v>4593</v>
      </c>
      <c r="M25" s="113">
        <v>4044</v>
      </c>
      <c r="N25" s="113">
        <v>5122</v>
      </c>
      <c r="O25" s="113">
        <v>4152</v>
      </c>
      <c r="P25" s="113">
        <v>3769</v>
      </c>
      <c r="Q25" s="113">
        <v>3677</v>
      </c>
      <c r="R25" s="113">
        <v>5552</v>
      </c>
      <c r="S25" s="113">
        <v>4787</v>
      </c>
      <c r="T25" s="113">
        <v>4273</v>
      </c>
      <c r="U25" s="113">
        <v>5351</v>
      </c>
      <c r="V25" s="113">
        <v>4404</v>
      </c>
      <c r="W25" s="113">
        <v>3998</v>
      </c>
      <c r="X25" s="113">
        <v>3510</v>
      </c>
      <c r="Y25" s="113">
        <v>5552</v>
      </c>
      <c r="Z25" s="113">
        <v>5340</v>
      </c>
      <c r="AA25" s="113">
        <v>4171</v>
      </c>
      <c r="AB25" s="113">
        <v>4600</v>
      </c>
      <c r="AC25" s="113">
        <v>4478</v>
      </c>
      <c r="AD25" s="113">
        <v>2988</v>
      </c>
      <c r="AE25" s="113">
        <v>3007</v>
      </c>
      <c r="AF25" s="114">
        <v>4623</v>
      </c>
    </row>
    <row r="26" spans="1:32" x14ac:dyDescent="0.25">
      <c r="A26" s="115" t="s">
        <v>493</v>
      </c>
      <c r="B26" s="116">
        <v>3918</v>
      </c>
      <c r="C26" s="116">
        <v>3701</v>
      </c>
      <c r="D26" s="116">
        <v>3473</v>
      </c>
      <c r="E26" s="116">
        <v>4222</v>
      </c>
      <c r="F26" s="116">
        <v>1138</v>
      </c>
      <c r="G26" s="116">
        <v>4654</v>
      </c>
      <c r="H26" s="116">
        <v>3449</v>
      </c>
      <c r="I26" s="116">
        <v>4268</v>
      </c>
      <c r="J26" s="116">
        <v>4268</v>
      </c>
      <c r="K26" s="116">
        <v>3479</v>
      </c>
      <c r="L26" s="116">
        <v>4217</v>
      </c>
      <c r="M26" s="116">
        <v>1138</v>
      </c>
      <c r="N26" s="116">
        <v>4115</v>
      </c>
      <c r="O26" s="116">
        <v>3863</v>
      </c>
      <c r="P26" s="116">
        <v>4310</v>
      </c>
      <c r="Q26" s="116">
        <v>4268</v>
      </c>
      <c r="R26" s="116">
        <v>3479</v>
      </c>
      <c r="S26" s="116">
        <v>4259</v>
      </c>
      <c r="T26" s="116">
        <v>1180</v>
      </c>
      <c r="U26" s="116">
        <v>4654</v>
      </c>
      <c r="V26" s="116">
        <v>3821</v>
      </c>
      <c r="W26" s="116">
        <v>4268</v>
      </c>
      <c r="X26" s="116">
        <v>4268</v>
      </c>
      <c r="Y26" s="116">
        <v>3479</v>
      </c>
      <c r="Z26" s="116">
        <v>4217</v>
      </c>
      <c r="AA26" s="116">
        <v>880</v>
      </c>
      <c r="AB26" s="116">
        <v>4535</v>
      </c>
      <c r="AC26" s="116">
        <v>3696</v>
      </c>
      <c r="AD26" s="116">
        <v>4419</v>
      </c>
      <c r="AE26" s="116">
        <v>3674</v>
      </c>
      <c r="AF26" s="117">
        <v>1619</v>
      </c>
    </row>
    <row r="27" spans="1:32" x14ac:dyDescent="0.25">
      <c r="A27" s="112" t="s">
        <v>494</v>
      </c>
      <c r="B27" s="113">
        <v>1784</v>
      </c>
      <c r="C27" s="113">
        <v>1692</v>
      </c>
      <c r="D27" s="113">
        <v>5152</v>
      </c>
      <c r="E27" s="113">
        <v>4513</v>
      </c>
      <c r="F27" s="113">
        <v>2107</v>
      </c>
      <c r="G27" s="113">
        <v>4612</v>
      </c>
      <c r="H27" s="113">
        <v>4513</v>
      </c>
      <c r="I27" s="113">
        <v>1784</v>
      </c>
      <c r="J27" s="113">
        <v>1291</v>
      </c>
      <c r="K27" s="113">
        <v>4245</v>
      </c>
      <c r="L27" s="113">
        <v>3747</v>
      </c>
      <c r="M27" s="113">
        <v>1555</v>
      </c>
      <c r="N27" s="113">
        <v>3969</v>
      </c>
      <c r="O27" s="113">
        <v>3925</v>
      </c>
      <c r="P27" s="113">
        <v>1601</v>
      </c>
      <c r="Q27" s="113">
        <v>1333</v>
      </c>
      <c r="R27" s="113">
        <v>4025</v>
      </c>
      <c r="S27" s="113">
        <v>3747</v>
      </c>
      <c r="T27" s="113">
        <v>1555</v>
      </c>
      <c r="U27" s="113">
        <v>3794</v>
      </c>
      <c r="V27" s="113">
        <v>3925</v>
      </c>
      <c r="W27" s="113">
        <v>1601</v>
      </c>
      <c r="X27" s="113">
        <v>1291</v>
      </c>
      <c r="Y27" s="113">
        <v>4059</v>
      </c>
      <c r="Z27" s="113">
        <v>3747</v>
      </c>
      <c r="AA27" s="113">
        <v>1699</v>
      </c>
      <c r="AB27" s="113">
        <v>3737</v>
      </c>
      <c r="AC27" s="113">
        <v>4096</v>
      </c>
      <c r="AD27" s="113">
        <v>1596</v>
      </c>
      <c r="AE27" s="113">
        <v>1770</v>
      </c>
      <c r="AF27" s="114">
        <v>1770</v>
      </c>
    </row>
    <row r="28" spans="1:32" x14ac:dyDescent="0.25">
      <c r="A28" s="115" t="s">
        <v>495</v>
      </c>
      <c r="B28" s="116">
        <v>2358</v>
      </c>
      <c r="C28" s="116">
        <v>2740</v>
      </c>
      <c r="D28" s="116">
        <v>4889</v>
      </c>
      <c r="E28" s="116">
        <v>4889</v>
      </c>
      <c r="F28" s="116">
        <v>2554</v>
      </c>
      <c r="G28" s="116">
        <v>5474</v>
      </c>
      <c r="H28" s="116">
        <v>5075</v>
      </c>
      <c r="I28" s="116">
        <v>2186</v>
      </c>
      <c r="J28" s="116">
        <v>3598</v>
      </c>
      <c r="K28" s="116">
        <v>5826</v>
      </c>
      <c r="L28" s="116">
        <v>5869</v>
      </c>
      <c r="M28" s="116">
        <v>3312</v>
      </c>
      <c r="N28" s="116">
        <v>6236</v>
      </c>
      <c r="O28" s="116">
        <v>5470</v>
      </c>
      <c r="P28" s="116">
        <v>3172</v>
      </c>
      <c r="Q28" s="116">
        <v>3598</v>
      </c>
      <c r="R28" s="116">
        <v>5826</v>
      </c>
      <c r="S28" s="116">
        <v>5869</v>
      </c>
      <c r="T28" s="116">
        <v>3312</v>
      </c>
      <c r="U28" s="116">
        <v>6573</v>
      </c>
      <c r="V28" s="116">
        <v>5470</v>
      </c>
      <c r="W28" s="116">
        <v>3210</v>
      </c>
      <c r="X28" s="116">
        <v>3636</v>
      </c>
      <c r="Y28" s="116">
        <v>5826</v>
      </c>
      <c r="Z28" s="116">
        <v>5869</v>
      </c>
      <c r="AA28" s="116">
        <v>2935</v>
      </c>
      <c r="AB28" s="116">
        <v>6111</v>
      </c>
      <c r="AC28" s="116">
        <v>4993</v>
      </c>
      <c r="AD28" s="116">
        <v>3076</v>
      </c>
      <c r="AE28" s="116">
        <v>3262</v>
      </c>
      <c r="AF28" s="117">
        <v>3373</v>
      </c>
    </row>
    <row r="29" spans="1:32" ht="15.75" thickBot="1" x14ac:dyDescent="0.3">
      <c r="A29" s="112" t="s">
        <v>496</v>
      </c>
      <c r="B29" s="113">
        <v>3513</v>
      </c>
      <c r="C29" s="113">
        <v>3984</v>
      </c>
      <c r="D29" s="113">
        <v>4892</v>
      </c>
      <c r="E29" s="113">
        <v>4928</v>
      </c>
      <c r="F29" s="113">
        <v>3994</v>
      </c>
      <c r="G29" s="113">
        <v>5024</v>
      </c>
      <c r="H29" s="113">
        <v>4263</v>
      </c>
      <c r="I29" s="113">
        <v>3290</v>
      </c>
      <c r="J29" s="113">
        <v>3750</v>
      </c>
      <c r="K29" s="113">
        <v>4908</v>
      </c>
      <c r="L29" s="113">
        <v>4713</v>
      </c>
      <c r="M29" s="113">
        <v>3834</v>
      </c>
      <c r="N29" s="113">
        <v>4908</v>
      </c>
      <c r="O29" s="113">
        <v>4668</v>
      </c>
      <c r="P29" s="113">
        <v>3519</v>
      </c>
      <c r="Q29" s="113">
        <v>3750</v>
      </c>
      <c r="R29" s="113">
        <v>4908</v>
      </c>
      <c r="S29" s="113">
        <v>4914</v>
      </c>
      <c r="T29" s="113">
        <v>3648</v>
      </c>
      <c r="U29" s="113">
        <v>4908</v>
      </c>
      <c r="V29" s="113">
        <v>4668</v>
      </c>
      <c r="W29" s="113">
        <v>3519</v>
      </c>
      <c r="X29" s="113">
        <v>3750</v>
      </c>
      <c r="Y29" s="113">
        <v>4908</v>
      </c>
      <c r="Z29" s="113">
        <v>4668</v>
      </c>
      <c r="AA29" s="113">
        <v>4154</v>
      </c>
      <c r="AB29" s="113">
        <v>4827</v>
      </c>
      <c r="AC29" s="113">
        <v>4638</v>
      </c>
      <c r="AD29" s="113">
        <v>4235</v>
      </c>
      <c r="AE29" s="113">
        <v>4147</v>
      </c>
      <c r="AF29" s="114">
        <v>4881</v>
      </c>
    </row>
    <row r="30" spans="1:32" ht="15.75" thickBot="1" x14ac:dyDescent="0.3">
      <c r="A30" s="65" t="s">
        <v>456</v>
      </c>
      <c r="B30" s="63">
        <f t="shared" ref="B30:AF30" si="0">SUM(B6:B29)</f>
        <v>85073</v>
      </c>
      <c r="C30" s="63">
        <f t="shared" si="0"/>
        <v>84799</v>
      </c>
      <c r="D30" s="63">
        <f t="shared" si="0"/>
        <v>116934</v>
      </c>
      <c r="E30" s="63">
        <f t="shared" si="0"/>
        <v>115764</v>
      </c>
      <c r="F30" s="63">
        <f t="shared" si="0"/>
        <v>84947</v>
      </c>
      <c r="G30" s="63">
        <f t="shared" si="0"/>
        <v>119219</v>
      </c>
      <c r="H30" s="63">
        <f t="shared" si="0"/>
        <v>115358</v>
      </c>
      <c r="I30" s="63">
        <f t="shared" si="0"/>
        <v>88757</v>
      </c>
      <c r="J30" s="63">
        <f t="shared" si="0"/>
        <v>91759</v>
      </c>
      <c r="K30" s="63">
        <f t="shared" si="0"/>
        <v>119361</v>
      </c>
      <c r="L30" s="63">
        <f t="shared" si="0"/>
        <v>118141</v>
      </c>
      <c r="M30" s="63">
        <f t="shared" si="0"/>
        <v>88271</v>
      </c>
      <c r="N30" s="63">
        <f t="shared" si="0"/>
        <v>120072</v>
      </c>
      <c r="O30" s="63">
        <f t="shared" si="0"/>
        <v>116734</v>
      </c>
      <c r="P30" s="63">
        <f t="shared" si="0"/>
        <v>91982</v>
      </c>
      <c r="Q30" s="63">
        <f t="shared" si="0"/>
        <v>92816</v>
      </c>
      <c r="R30" s="63">
        <f t="shared" si="0"/>
        <v>118537</v>
      </c>
      <c r="S30" s="63">
        <f t="shared" si="0"/>
        <v>118054</v>
      </c>
      <c r="T30" s="63">
        <f t="shared" si="0"/>
        <v>88370</v>
      </c>
      <c r="U30" s="63">
        <f t="shared" si="0"/>
        <v>120618</v>
      </c>
      <c r="V30" s="63">
        <f t="shared" si="0"/>
        <v>116943</v>
      </c>
      <c r="W30" s="63">
        <f t="shared" si="0"/>
        <v>92193</v>
      </c>
      <c r="X30" s="63">
        <f t="shared" si="0"/>
        <v>92445</v>
      </c>
      <c r="Y30" s="63">
        <f t="shared" si="0"/>
        <v>118775</v>
      </c>
      <c r="Z30" s="63">
        <f t="shared" si="0"/>
        <v>119345</v>
      </c>
      <c r="AA30" s="63">
        <f t="shared" si="0"/>
        <v>87716</v>
      </c>
      <c r="AB30" s="63">
        <f t="shared" si="0"/>
        <v>118208</v>
      </c>
      <c r="AC30" s="63">
        <f t="shared" si="0"/>
        <v>115444</v>
      </c>
      <c r="AD30" s="63">
        <f t="shared" si="0"/>
        <v>89265</v>
      </c>
      <c r="AE30" s="62">
        <f t="shared" si="0"/>
        <v>89227</v>
      </c>
      <c r="AF30" s="62">
        <f t="shared" si="0"/>
        <v>94743</v>
      </c>
    </row>
    <row r="32" spans="1:32" x14ac:dyDescent="0.25">
      <c r="A32" s="109" t="s">
        <v>512</v>
      </c>
      <c r="B32" s="163" t="s">
        <v>545</v>
      </c>
      <c r="C32" s="163" t="s">
        <v>546</v>
      </c>
      <c r="D32" s="163" t="s">
        <v>547</v>
      </c>
      <c r="E32" s="163" t="s">
        <v>548</v>
      </c>
      <c r="F32" s="163" t="s">
        <v>549</v>
      </c>
      <c r="G32" s="163" t="s">
        <v>550</v>
      </c>
      <c r="H32" s="163" t="s">
        <v>551</v>
      </c>
      <c r="I32" s="163" t="s">
        <v>552</v>
      </c>
      <c r="J32" s="163" t="s">
        <v>553</v>
      </c>
      <c r="K32" s="163" t="s">
        <v>554</v>
      </c>
      <c r="L32" s="163" t="s">
        <v>555</v>
      </c>
      <c r="M32" s="163" t="s">
        <v>556</v>
      </c>
      <c r="N32" s="163" t="s">
        <v>557</v>
      </c>
      <c r="O32" s="163" t="s">
        <v>558</v>
      </c>
      <c r="P32" s="163" t="s">
        <v>559</v>
      </c>
      <c r="Q32" s="163" t="s">
        <v>560</v>
      </c>
      <c r="R32" s="163" t="s">
        <v>561</v>
      </c>
      <c r="S32" s="163" t="s">
        <v>562</v>
      </c>
      <c r="T32" s="163" t="s">
        <v>563</v>
      </c>
      <c r="U32" s="163" t="s">
        <v>564</v>
      </c>
      <c r="V32" s="163" t="s">
        <v>565</v>
      </c>
      <c r="W32" s="163" t="s">
        <v>566</v>
      </c>
      <c r="X32" s="163" t="s">
        <v>567</v>
      </c>
      <c r="Y32" s="163" t="s">
        <v>568</v>
      </c>
      <c r="Z32" s="163" t="s">
        <v>569</v>
      </c>
      <c r="AA32" s="163" t="s">
        <v>570</v>
      </c>
      <c r="AB32" s="163" t="s">
        <v>571</v>
      </c>
      <c r="AC32" s="163" t="s">
        <v>572</v>
      </c>
      <c r="AD32" s="163" t="s">
        <v>573</v>
      </c>
      <c r="AE32" s="163" t="s">
        <v>574</v>
      </c>
      <c r="AF32" s="141" t="s">
        <v>575</v>
      </c>
    </row>
    <row r="33" spans="1:32" x14ac:dyDescent="0.25">
      <c r="A33" s="163" t="s">
        <v>515</v>
      </c>
      <c r="B33" s="163" t="s">
        <v>523</v>
      </c>
      <c r="C33" s="163" t="s">
        <v>523</v>
      </c>
      <c r="D33" s="163" t="s">
        <v>523</v>
      </c>
      <c r="E33" s="163" t="s">
        <v>523</v>
      </c>
      <c r="F33" s="163" t="s">
        <v>523</v>
      </c>
      <c r="G33" s="163" t="s">
        <v>523</v>
      </c>
      <c r="H33" s="163" t="s">
        <v>523</v>
      </c>
      <c r="I33" s="163" t="s">
        <v>523</v>
      </c>
      <c r="J33" s="163" t="s">
        <v>523</v>
      </c>
      <c r="K33" s="163" t="s">
        <v>523</v>
      </c>
      <c r="L33" s="163" t="s">
        <v>523</v>
      </c>
      <c r="M33" s="163" t="s">
        <v>523</v>
      </c>
      <c r="N33" s="163" t="s">
        <v>523</v>
      </c>
      <c r="O33" s="163" t="s">
        <v>523</v>
      </c>
      <c r="P33" s="163" t="s">
        <v>523</v>
      </c>
      <c r="Q33" s="163" t="s">
        <v>523</v>
      </c>
      <c r="R33" s="163" t="s">
        <v>523</v>
      </c>
      <c r="S33" s="163" t="s">
        <v>523</v>
      </c>
      <c r="T33" s="163" t="s">
        <v>523</v>
      </c>
      <c r="U33" s="163" t="s">
        <v>523</v>
      </c>
      <c r="V33" s="163" t="s">
        <v>523</v>
      </c>
      <c r="W33" s="163" t="s">
        <v>523</v>
      </c>
      <c r="X33" s="163" t="s">
        <v>523</v>
      </c>
      <c r="Y33" s="163" t="s">
        <v>523</v>
      </c>
      <c r="Z33" s="163" t="s">
        <v>523</v>
      </c>
      <c r="AA33" s="163" t="s">
        <v>523</v>
      </c>
      <c r="AB33" s="163" t="s">
        <v>523</v>
      </c>
      <c r="AC33" s="163" t="s">
        <v>523</v>
      </c>
      <c r="AD33" s="163" t="s">
        <v>523</v>
      </c>
      <c r="AE33" s="163" t="s">
        <v>523</v>
      </c>
      <c r="AF33" s="164" t="s">
        <v>523</v>
      </c>
    </row>
    <row r="34" spans="1:32" x14ac:dyDescent="0.25">
      <c r="A34" s="88" t="s">
        <v>473</v>
      </c>
      <c r="B34" s="88">
        <v>1114</v>
      </c>
      <c r="C34" s="88">
        <v>938</v>
      </c>
      <c r="D34" s="88">
        <v>1160</v>
      </c>
      <c r="E34" s="88">
        <v>1336</v>
      </c>
      <c r="F34" s="88">
        <v>1336</v>
      </c>
      <c r="G34" s="88">
        <v>970</v>
      </c>
      <c r="H34" s="88">
        <v>1526</v>
      </c>
      <c r="I34" s="88">
        <v>1114</v>
      </c>
      <c r="J34" s="88">
        <v>572</v>
      </c>
      <c r="K34" s="88">
        <v>1336</v>
      </c>
      <c r="L34" s="88">
        <v>1336</v>
      </c>
      <c r="M34" s="88">
        <v>1160</v>
      </c>
      <c r="N34" s="88">
        <v>1146</v>
      </c>
      <c r="O34" s="88">
        <v>1336</v>
      </c>
      <c r="P34" s="88">
        <v>984</v>
      </c>
      <c r="Q34" s="88">
        <v>794</v>
      </c>
      <c r="R34" s="88">
        <v>1336</v>
      </c>
      <c r="S34" s="88">
        <v>1336</v>
      </c>
      <c r="T34" s="88">
        <v>1160</v>
      </c>
      <c r="U34" s="88">
        <v>1146</v>
      </c>
      <c r="V34" s="88">
        <v>1336</v>
      </c>
      <c r="W34" s="88">
        <v>984</v>
      </c>
      <c r="X34" s="88">
        <v>794</v>
      </c>
      <c r="Y34" s="88">
        <v>1336</v>
      </c>
      <c r="Z34" s="88">
        <v>1336</v>
      </c>
      <c r="AA34" s="88">
        <v>1160</v>
      </c>
      <c r="AB34" s="88">
        <v>1146</v>
      </c>
      <c r="AC34" s="88">
        <v>1145</v>
      </c>
      <c r="AD34" s="88">
        <v>603</v>
      </c>
      <c r="AE34" s="88">
        <v>603</v>
      </c>
      <c r="AF34" s="165">
        <v>779</v>
      </c>
    </row>
    <row r="35" spans="1:32" x14ac:dyDescent="0.25">
      <c r="A35" s="88" t="s">
        <v>474</v>
      </c>
      <c r="B35" s="88">
        <v>0</v>
      </c>
      <c r="C35" s="88">
        <v>0</v>
      </c>
      <c r="D35" s="88">
        <v>0</v>
      </c>
      <c r="E35" s="88">
        <v>0</v>
      </c>
      <c r="F35" s="88">
        <v>0</v>
      </c>
      <c r="G35" s="88">
        <v>0</v>
      </c>
      <c r="H35" s="88">
        <v>190</v>
      </c>
      <c r="I35" s="88">
        <v>0</v>
      </c>
      <c r="J35" s="88">
        <v>190</v>
      </c>
      <c r="K35" s="88">
        <v>0</v>
      </c>
      <c r="L35" s="88">
        <v>190</v>
      </c>
      <c r="M35" s="88">
        <v>190</v>
      </c>
      <c r="N35" s="88">
        <v>0</v>
      </c>
      <c r="O35" s="88">
        <v>190</v>
      </c>
      <c r="P35" s="88">
        <v>0</v>
      </c>
      <c r="Q35" s="88">
        <v>190</v>
      </c>
      <c r="R35" s="88">
        <v>0</v>
      </c>
      <c r="S35" s="88">
        <v>190</v>
      </c>
      <c r="T35" s="88">
        <v>190</v>
      </c>
      <c r="U35" s="88">
        <v>0</v>
      </c>
      <c r="V35" s="88">
        <v>190</v>
      </c>
      <c r="W35" s="88">
        <v>0</v>
      </c>
      <c r="X35" s="88">
        <v>190</v>
      </c>
      <c r="Y35" s="88">
        <v>0</v>
      </c>
      <c r="Z35" s="88">
        <v>190</v>
      </c>
      <c r="AA35" s="88">
        <v>190</v>
      </c>
      <c r="AB35" s="88">
        <v>0</v>
      </c>
      <c r="AC35" s="88">
        <v>190</v>
      </c>
      <c r="AD35" s="88">
        <v>0</v>
      </c>
      <c r="AE35" s="88">
        <v>0</v>
      </c>
      <c r="AF35" s="165">
        <v>0</v>
      </c>
    </row>
    <row r="36" spans="1:32" x14ac:dyDescent="0.25">
      <c r="A36" s="88" t="s">
        <v>475</v>
      </c>
      <c r="B36" s="88">
        <v>0</v>
      </c>
      <c r="C36" s="88">
        <v>0</v>
      </c>
      <c r="D36" s="88">
        <v>0</v>
      </c>
      <c r="E36" s="88">
        <v>0</v>
      </c>
      <c r="F36" s="88">
        <v>0</v>
      </c>
      <c r="G36" s="88">
        <v>0</v>
      </c>
      <c r="H36" s="88">
        <v>0</v>
      </c>
      <c r="I36" s="88">
        <v>0</v>
      </c>
      <c r="J36" s="88">
        <v>0</v>
      </c>
      <c r="K36" s="88">
        <v>0</v>
      </c>
      <c r="L36" s="88">
        <v>0</v>
      </c>
      <c r="M36" s="88">
        <v>0</v>
      </c>
      <c r="N36" s="88">
        <v>0</v>
      </c>
      <c r="O36" s="88">
        <v>0</v>
      </c>
      <c r="P36" s="88">
        <v>0</v>
      </c>
      <c r="Q36" s="88">
        <v>0</v>
      </c>
      <c r="R36" s="88">
        <v>0</v>
      </c>
      <c r="S36" s="88">
        <v>0</v>
      </c>
      <c r="T36" s="88">
        <v>0</v>
      </c>
      <c r="U36" s="88">
        <v>0</v>
      </c>
      <c r="V36" s="88">
        <v>0</v>
      </c>
      <c r="W36" s="88">
        <v>0</v>
      </c>
      <c r="X36" s="88">
        <v>0</v>
      </c>
      <c r="Y36" s="88">
        <v>0</v>
      </c>
      <c r="Z36" s="88">
        <v>0</v>
      </c>
      <c r="AA36" s="88">
        <v>0</v>
      </c>
      <c r="AB36" s="88">
        <v>0</v>
      </c>
      <c r="AC36" s="88">
        <v>0</v>
      </c>
      <c r="AD36" s="88">
        <v>0</v>
      </c>
      <c r="AE36" s="88">
        <v>0</v>
      </c>
      <c r="AF36" s="165">
        <v>0</v>
      </c>
    </row>
    <row r="37" spans="1:32" x14ac:dyDescent="0.25">
      <c r="A37" s="88" t="s">
        <v>476</v>
      </c>
      <c r="B37" s="88">
        <v>0</v>
      </c>
      <c r="C37" s="88">
        <v>0</v>
      </c>
      <c r="D37" s="88">
        <v>0</v>
      </c>
      <c r="E37" s="88">
        <v>0</v>
      </c>
      <c r="F37" s="88">
        <v>0</v>
      </c>
      <c r="G37" s="88">
        <v>0</v>
      </c>
      <c r="H37" s="88">
        <v>0</v>
      </c>
      <c r="I37" s="88">
        <v>0</v>
      </c>
      <c r="J37" s="88">
        <v>0</v>
      </c>
      <c r="K37" s="88">
        <v>0</v>
      </c>
      <c r="L37" s="88">
        <v>0</v>
      </c>
      <c r="M37" s="88">
        <v>0</v>
      </c>
      <c r="N37" s="88">
        <v>0</v>
      </c>
      <c r="O37" s="88">
        <v>0</v>
      </c>
      <c r="P37" s="88">
        <v>0</v>
      </c>
      <c r="Q37" s="88">
        <v>0</v>
      </c>
      <c r="R37" s="88">
        <v>0</v>
      </c>
      <c r="S37" s="88">
        <v>0</v>
      </c>
      <c r="T37" s="88">
        <v>0</v>
      </c>
      <c r="U37" s="88">
        <v>0</v>
      </c>
      <c r="V37" s="88">
        <v>0</v>
      </c>
      <c r="W37" s="88">
        <v>0</v>
      </c>
      <c r="X37" s="88">
        <v>0</v>
      </c>
      <c r="Y37" s="88">
        <v>0</v>
      </c>
      <c r="Z37" s="88">
        <v>0</v>
      </c>
      <c r="AA37" s="88">
        <v>0</v>
      </c>
      <c r="AB37" s="88">
        <v>0</v>
      </c>
      <c r="AC37" s="88">
        <v>0</v>
      </c>
      <c r="AD37" s="88">
        <v>0</v>
      </c>
      <c r="AE37" s="88">
        <v>0</v>
      </c>
      <c r="AF37" s="165">
        <v>0</v>
      </c>
    </row>
    <row r="38" spans="1:32" x14ac:dyDescent="0.25">
      <c r="A38" s="88" t="s">
        <v>477</v>
      </c>
      <c r="B38" s="88">
        <v>0</v>
      </c>
      <c r="C38" s="88">
        <v>0</v>
      </c>
      <c r="D38" s="88">
        <v>0</v>
      </c>
      <c r="E38" s="88">
        <v>0</v>
      </c>
      <c r="F38" s="88">
        <v>0</v>
      </c>
      <c r="G38" s="88">
        <v>0</v>
      </c>
      <c r="H38" s="88">
        <v>0</v>
      </c>
      <c r="I38" s="88">
        <v>0</v>
      </c>
      <c r="J38" s="88">
        <v>0</v>
      </c>
      <c r="K38" s="88">
        <v>0</v>
      </c>
      <c r="L38" s="88">
        <v>0</v>
      </c>
      <c r="M38" s="88">
        <v>0</v>
      </c>
      <c r="N38" s="88">
        <v>0</v>
      </c>
      <c r="O38" s="88">
        <v>0</v>
      </c>
      <c r="P38" s="88">
        <v>0</v>
      </c>
      <c r="Q38" s="88">
        <v>0</v>
      </c>
      <c r="R38" s="88">
        <v>0</v>
      </c>
      <c r="S38" s="88">
        <v>0</v>
      </c>
      <c r="T38" s="88">
        <v>0</v>
      </c>
      <c r="U38" s="88">
        <v>0</v>
      </c>
      <c r="V38" s="88">
        <v>0</v>
      </c>
      <c r="W38" s="88">
        <v>0</v>
      </c>
      <c r="X38" s="88">
        <v>0</v>
      </c>
      <c r="Y38" s="88">
        <v>0</v>
      </c>
      <c r="Z38" s="88">
        <v>0</v>
      </c>
      <c r="AA38" s="88">
        <v>0</v>
      </c>
      <c r="AB38" s="88">
        <v>0</v>
      </c>
      <c r="AC38" s="88">
        <v>0</v>
      </c>
      <c r="AD38" s="88">
        <v>0</v>
      </c>
      <c r="AE38" s="88">
        <v>0</v>
      </c>
      <c r="AF38" s="165">
        <v>0</v>
      </c>
    </row>
    <row r="39" spans="1:32" x14ac:dyDescent="0.25">
      <c r="A39" s="88" t="s">
        <v>478</v>
      </c>
      <c r="B39" s="88">
        <v>1222</v>
      </c>
      <c r="C39" s="88">
        <v>1222</v>
      </c>
      <c r="D39" s="88">
        <v>2845</v>
      </c>
      <c r="E39" s="88">
        <v>3021</v>
      </c>
      <c r="F39" s="88">
        <v>2130</v>
      </c>
      <c r="G39" s="88">
        <v>3053</v>
      </c>
      <c r="H39" s="88">
        <v>3065</v>
      </c>
      <c r="I39" s="88">
        <v>919</v>
      </c>
      <c r="J39" s="88">
        <v>901</v>
      </c>
      <c r="K39" s="88">
        <v>2946</v>
      </c>
      <c r="L39" s="88">
        <v>2928</v>
      </c>
      <c r="M39" s="88">
        <v>2055</v>
      </c>
      <c r="N39" s="88">
        <v>2978</v>
      </c>
      <c r="O39" s="88">
        <v>2946</v>
      </c>
      <c r="P39" s="88">
        <v>919</v>
      </c>
      <c r="Q39" s="88">
        <v>901</v>
      </c>
      <c r="R39" s="88">
        <v>2946</v>
      </c>
      <c r="S39" s="88">
        <v>2928</v>
      </c>
      <c r="T39" s="88">
        <v>2055</v>
      </c>
      <c r="U39" s="88">
        <v>2978</v>
      </c>
      <c r="V39" s="88">
        <v>2946</v>
      </c>
      <c r="W39" s="88">
        <v>919</v>
      </c>
      <c r="X39" s="88">
        <v>901</v>
      </c>
      <c r="Y39" s="88">
        <v>2946</v>
      </c>
      <c r="Z39" s="88">
        <v>2946</v>
      </c>
      <c r="AA39" s="88">
        <v>2055</v>
      </c>
      <c r="AB39" s="88">
        <v>2978</v>
      </c>
      <c r="AC39" s="88">
        <v>2946</v>
      </c>
      <c r="AD39" s="88">
        <v>919</v>
      </c>
      <c r="AE39" s="88">
        <v>919</v>
      </c>
      <c r="AF39" s="165">
        <v>1556</v>
      </c>
    </row>
    <row r="40" spans="1:32" x14ac:dyDescent="0.25">
      <c r="A40" s="88" t="s">
        <v>479</v>
      </c>
      <c r="B40" s="88">
        <v>3342</v>
      </c>
      <c r="C40" s="88">
        <v>3199</v>
      </c>
      <c r="D40" s="88">
        <v>5429</v>
      </c>
      <c r="E40" s="88">
        <v>5621</v>
      </c>
      <c r="F40" s="88">
        <v>2651</v>
      </c>
      <c r="G40" s="88">
        <v>5749</v>
      </c>
      <c r="H40" s="88">
        <v>5110</v>
      </c>
      <c r="I40" s="88">
        <v>3620</v>
      </c>
      <c r="J40" s="88">
        <v>3620</v>
      </c>
      <c r="K40" s="88">
        <v>5597</v>
      </c>
      <c r="L40" s="88">
        <v>5537</v>
      </c>
      <c r="M40" s="88">
        <v>2819</v>
      </c>
      <c r="N40" s="88">
        <v>5852</v>
      </c>
      <c r="O40" s="88">
        <v>5069</v>
      </c>
      <c r="P40" s="88">
        <v>3647</v>
      </c>
      <c r="Q40" s="88">
        <v>3620</v>
      </c>
      <c r="R40" s="88">
        <v>5597</v>
      </c>
      <c r="S40" s="88">
        <v>5537</v>
      </c>
      <c r="T40" s="88">
        <v>2819</v>
      </c>
      <c r="U40" s="88">
        <v>5852</v>
      </c>
      <c r="V40" s="88">
        <v>5206</v>
      </c>
      <c r="W40" s="88">
        <v>3601</v>
      </c>
      <c r="X40" s="88">
        <v>3601</v>
      </c>
      <c r="Y40" s="88">
        <v>5518</v>
      </c>
      <c r="Z40" s="88">
        <v>5734</v>
      </c>
      <c r="AA40" s="88">
        <v>2800</v>
      </c>
      <c r="AB40" s="88">
        <v>5833</v>
      </c>
      <c r="AC40" s="88">
        <v>5247</v>
      </c>
      <c r="AD40" s="88">
        <v>3612</v>
      </c>
      <c r="AE40" s="88">
        <v>3612</v>
      </c>
      <c r="AF40" s="165">
        <v>3178</v>
      </c>
    </row>
    <row r="41" spans="1:32" x14ac:dyDescent="0.25">
      <c r="A41" s="88" t="s">
        <v>480</v>
      </c>
      <c r="B41" s="88">
        <v>2658</v>
      </c>
      <c r="C41" s="88">
        <v>2801</v>
      </c>
      <c r="D41" s="88">
        <v>5544</v>
      </c>
      <c r="E41" s="88">
        <v>5130</v>
      </c>
      <c r="F41" s="88">
        <v>3273</v>
      </c>
      <c r="G41" s="88">
        <v>5739</v>
      </c>
      <c r="H41" s="88">
        <v>5472</v>
      </c>
      <c r="I41" s="88">
        <v>3069</v>
      </c>
      <c r="J41" s="88">
        <v>3872</v>
      </c>
      <c r="K41" s="88">
        <v>5992</v>
      </c>
      <c r="L41" s="88">
        <v>5700</v>
      </c>
      <c r="M41" s="88">
        <v>3666</v>
      </c>
      <c r="N41" s="88">
        <v>6133</v>
      </c>
      <c r="O41" s="88">
        <v>6228</v>
      </c>
      <c r="P41" s="88">
        <v>3872</v>
      </c>
      <c r="Q41" s="88">
        <v>3872</v>
      </c>
      <c r="R41" s="88">
        <v>5849</v>
      </c>
      <c r="S41" s="88">
        <v>5700</v>
      </c>
      <c r="T41" s="88">
        <v>3491</v>
      </c>
      <c r="U41" s="88">
        <v>6133</v>
      </c>
      <c r="V41" s="88">
        <v>6072</v>
      </c>
      <c r="W41" s="88">
        <v>3872</v>
      </c>
      <c r="X41" s="88">
        <v>3872</v>
      </c>
      <c r="Y41" s="88">
        <v>5896</v>
      </c>
      <c r="Z41" s="88">
        <v>5544</v>
      </c>
      <c r="AA41" s="88">
        <v>3491</v>
      </c>
      <c r="AB41" s="88">
        <v>5851</v>
      </c>
      <c r="AC41" s="88">
        <v>6012</v>
      </c>
      <c r="AD41" s="88">
        <v>3872</v>
      </c>
      <c r="AE41" s="88">
        <v>3872</v>
      </c>
      <c r="AF41" s="165">
        <v>4124</v>
      </c>
    </row>
    <row r="42" spans="1:32" x14ac:dyDescent="0.25">
      <c r="A42" s="88" t="s">
        <v>481</v>
      </c>
      <c r="B42" s="88">
        <v>4481</v>
      </c>
      <c r="C42" s="88">
        <v>4481</v>
      </c>
      <c r="D42" s="88">
        <v>4940</v>
      </c>
      <c r="E42" s="88">
        <v>5291</v>
      </c>
      <c r="F42" s="88">
        <v>5356</v>
      </c>
      <c r="G42" s="88">
        <v>5856</v>
      </c>
      <c r="H42" s="88">
        <v>5643</v>
      </c>
      <c r="I42" s="88">
        <v>5765</v>
      </c>
      <c r="J42" s="88">
        <v>5314</v>
      </c>
      <c r="K42" s="88">
        <v>5412</v>
      </c>
      <c r="L42" s="88">
        <v>5056</v>
      </c>
      <c r="M42" s="88">
        <v>5297</v>
      </c>
      <c r="N42" s="88">
        <v>5781</v>
      </c>
      <c r="O42" s="88">
        <v>5387</v>
      </c>
      <c r="P42" s="88">
        <v>5314</v>
      </c>
      <c r="Q42" s="88">
        <v>5314</v>
      </c>
      <c r="R42" s="88">
        <v>5232</v>
      </c>
      <c r="S42" s="88">
        <v>5056</v>
      </c>
      <c r="T42" s="88">
        <v>5297</v>
      </c>
      <c r="U42" s="88">
        <v>5426</v>
      </c>
      <c r="V42" s="88">
        <v>5212</v>
      </c>
      <c r="W42" s="88">
        <v>5314</v>
      </c>
      <c r="X42" s="88">
        <v>5314</v>
      </c>
      <c r="Y42" s="88">
        <v>5232</v>
      </c>
      <c r="Z42" s="88">
        <v>5056</v>
      </c>
      <c r="AA42" s="88">
        <v>5483</v>
      </c>
      <c r="AB42" s="88">
        <v>5582</v>
      </c>
      <c r="AC42" s="88">
        <v>5398</v>
      </c>
      <c r="AD42" s="88">
        <v>5314</v>
      </c>
      <c r="AE42" s="88">
        <v>5314</v>
      </c>
      <c r="AF42" s="165">
        <v>4547</v>
      </c>
    </row>
    <row r="43" spans="1:32" x14ac:dyDescent="0.25">
      <c r="A43" s="88" t="s">
        <v>482</v>
      </c>
      <c r="B43" s="88">
        <v>5306</v>
      </c>
      <c r="C43" s="88">
        <v>5482</v>
      </c>
      <c r="D43" s="88">
        <v>6859</v>
      </c>
      <c r="E43" s="88">
        <v>6680</v>
      </c>
      <c r="F43" s="88">
        <v>6072</v>
      </c>
      <c r="G43" s="88">
        <v>6080</v>
      </c>
      <c r="H43" s="88">
        <v>6658</v>
      </c>
      <c r="I43" s="88">
        <v>5824</v>
      </c>
      <c r="J43" s="88">
        <v>6268</v>
      </c>
      <c r="K43" s="88">
        <v>6631</v>
      </c>
      <c r="L43" s="88">
        <v>6601</v>
      </c>
      <c r="M43" s="88">
        <v>6537</v>
      </c>
      <c r="N43" s="88">
        <v>5846</v>
      </c>
      <c r="O43" s="88">
        <v>6601</v>
      </c>
      <c r="P43" s="88">
        <v>6268</v>
      </c>
      <c r="Q43" s="88">
        <v>6268</v>
      </c>
      <c r="R43" s="88">
        <v>6631</v>
      </c>
      <c r="S43" s="88">
        <v>6601</v>
      </c>
      <c r="T43" s="88">
        <v>6534</v>
      </c>
      <c r="U43" s="88">
        <v>5846</v>
      </c>
      <c r="V43" s="88">
        <v>6601</v>
      </c>
      <c r="W43" s="88">
        <v>6268</v>
      </c>
      <c r="X43" s="88">
        <v>6268</v>
      </c>
      <c r="Y43" s="88">
        <v>6631</v>
      </c>
      <c r="Z43" s="88">
        <v>6601</v>
      </c>
      <c r="AA43" s="88">
        <v>6537</v>
      </c>
      <c r="AB43" s="88">
        <v>5846</v>
      </c>
      <c r="AC43" s="88">
        <v>6776</v>
      </c>
      <c r="AD43" s="88">
        <v>6072</v>
      </c>
      <c r="AE43" s="88">
        <v>6072</v>
      </c>
      <c r="AF43" s="165">
        <v>5924</v>
      </c>
    </row>
    <row r="44" spans="1:32" x14ac:dyDescent="0.25">
      <c r="A44" s="88" t="s">
        <v>483</v>
      </c>
      <c r="B44" s="88">
        <v>3886</v>
      </c>
      <c r="C44" s="88">
        <v>4282</v>
      </c>
      <c r="D44" s="88">
        <v>3853</v>
      </c>
      <c r="E44" s="88">
        <v>4318</v>
      </c>
      <c r="F44" s="88">
        <v>4623</v>
      </c>
      <c r="G44" s="88">
        <v>3558</v>
      </c>
      <c r="H44" s="88">
        <v>3945</v>
      </c>
      <c r="I44" s="88">
        <v>3183</v>
      </c>
      <c r="J44" s="88">
        <v>3755</v>
      </c>
      <c r="K44" s="88">
        <v>3642</v>
      </c>
      <c r="L44" s="88">
        <v>4283</v>
      </c>
      <c r="M44" s="88">
        <v>4362</v>
      </c>
      <c r="N44" s="88">
        <v>3742</v>
      </c>
      <c r="O44" s="88">
        <v>3938</v>
      </c>
      <c r="P44" s="88">
        <v>3764</v>
      </c>
      <c r="Q44" s="88">
        <v>3755</v>
      </c>
      <c r="R44" s="88">
        <v>3642</v>
      </c>
      <c r="S44" s="88">
        <v>4283</v>
      </c>
      <c r="T44" s="88">
        <v>4338</v>
      </c>
      <c r="U44" s="88">
        <v>3543</v>
      </c>
      <c r="V44" s="88">
        <v>4094</v>
      </c>
      <c r="W44" s="88">
        <v>3764</v>
      </c>
      <c r="X44" s="88">
        <v>3755</v>
      </c>
      <c r="Y44" s="88">
        <v>3798</v>
      </c>
      <c r="Z44" s="88">
        <v>4283</v>
      </c>
      <c r="AA44" s="88">
        <v>4378</v>
      </c>
      <c r="AB44" s="88">
        <v>3699</v>
      </c>
      <c r="AC44" s="88">
        <v>4118</v>
      </c>
      <c r="AD44" s="88">
        <v>3954</v>
      </c>
      <c r="AE44" s="88">
        <v>3951</v>
      </c>
      <c r="AF44" s="165">
        <v>3624</v>
      </c>
    </row>
    <row r="45" spans="1:32" x14ac:dyDescent="0.25">
      <c r="A45" s="88" t="s">
        <v>484</v>
      </c>
      <c r="B45" s="88">
        <v>5171</v>
      </c>
      <c r="C45" s="88">
        <v>5170</v>
      </c>
      <c r="D45" s="88">
        <v>4054</v>
      </c>
      <c r="E45" s="88">
        <v>3569</v>
      </c>
      <c r="F45" s="88">
        <v>3717</v>
      </c>
      <c r="G45" s="88">
        <v>5078</v>
      </c>
      <c r="H45" s="88">
        <v>3636</v>
      </c>
      <c r="I45" s="88">
        <v>4989</v>
      </c>
      <c r="J45" s="88">
        <v>4959</v>
      </c>
      <c r="K45" s="88">
        <v>4323</v>
      </c>
      <c r="L45" s="88">
        <v>3806</v>
      </c>
      <c r="M45" s="88">
        <v>3820</v>
      </c>
      <c r="N45" s="88">
        <v>4932</v>
      </c>
      <c r="O45" s="88">
        <v>3995</v>
      </c>
      <c r="P45" s="88">
        <v>4950</v>
      </c>
      <c r="Q45" s="88">
        <v>4959</v>
      </c>
      <c r="R45" s="88">
        <v>4148</v>
      </c>
      <c r="S45" s="88">
        <v>3806</v>
      </c>
      <c r="T45" s="88">
        <v>3820</v>
      </c>
      <c r="U45" s="88">
        <v>4990</v>
      </c>
      <c r="V45" s="88">
        <v>3819</v>
      </c>
      <c r="W45" s="88">
        <v>4950</v>
      </c>
      <c r="X45" s="88">
        <v>4959</v>
      </c>
      <c r="Y45" s="88">
        <v>3786</v>
      </c>
      <c r="Z45" s="88">
        <v>3630</v>
      </c>
      <c r="AA45" s="88">
        <v>3430</v>
      </c>
      <c r="AB45" s="88">
        <v>4696</v>
      </c>
      <c r="AC45" s="88">
        <v>3687</v>
      </c>
      <c r="AD45" s="88">
        <v>5024</v>
      </c>
      <c r="AE45" s="88">
        <v>4847</v>
      </c>
      <c r="AF45" s="165">
        <v>4819</v>
      </c>
    </row>
    <row r="46" spans="1:32" x14ac:dyDescent="0.25">
      <c r="A46" s="88" t="s">
        <v>485</v>
      </c>
      <c r="B46" s="88">
        <v>3334</v>
      </c>
      <c r="C46" s="88">
        <v>3520</v>
      </c>
      <c r="D46" s="88">
        <v>4922</v>
      </c>
      <c r="E46" s="88">
        <v>4922</v>
      </c>
      <c r="F46" s="88">
        <v>2994</v>
      </c>
      <c r="G46" s="88">
        <v>4743</v>
      </c>
      <c r="H46" s="88">
        <v>4674</v>
      </c>
      <c r="I46" s="88">
        <v>3148</v>
      </c>
      <c r="J46" s="88">
        <v>3281</v>
      </c>
      <c r="K46" s="88">
        <v>4731</v>
      </c>
      <c r="L46" s="88">
        <v>4731</v>
      </c>
      <c r="M46" s="88">
        <v>3028</v>
      </c>
      <c r="N46" s="88">
        <v>4552</v>
      </c>
      <c r="O46" s="88">
        <v>4906</v>
      </c>
      <c r="P46" s="88">
        <v>2919</v>
      </c>
      <c r="Q46" s="88">
        <v>3281</v>
      </c>
      <c r="R46" s="88">
        <v>4712</v>
      </c>
      <c r="S46" s="88">
        <v>4712</v>
      </c>
      <c r="T46" s="88">
        <v>3028</v>
      </c>
      <c r="U46" s="88">
        <v>4709</v>
      </c>
      <c r="V46" s="88">
        <v>4732</v>
      </c>
      <c r="W46" s="88">
        <v>2919</v>
      </c>
      <c r="X46" s="88">
        <v>3138</v>
      </c>
      <c r="Y46" s="88">
        <v>4732</v>
      </c>
      <c r="Z46" s="88">
        <v>5042</v>
      </c>
      <c r="AA46" s="88">
        <v>3389</v>
      </c>
      <c r="AB46" s="88">
        <v>4564</v>
      </c>
      <c r="AC46" s="88">
        <v>5440</v>
      </c>
      <c r="AD46" s="88">
        <v>2930</v>
      </c>
      <c r="AE46" s="88">
        <v>3106</v>
      </c>
      <c r="AF46" s="165">
        <v>2945</v>
      </c>
    </row>
    <row r="47" spans="1:32" x14ac:dyDescent="0.25">
      <c r="A47" s="88" t="s">
        <v>486</v>
      </c>
      <c r="B47" s="88">
        <v>3533</v>
      </c>
      <c r="C47" s="88">
        <v>3367</v>
      </c>
      <c r="D47" s="88">
        <v>4737</v>
      </c>
      <c r="E47" s="88">
        <v>4215</v>
      </c>
      <c r="F47" s="88">
        <v>2979</v>
      </c>
      <c r="G47" s="88">
        <v>4043</v>
      </c>
      <c r="H47" s="88">
        <v>4745</v>
      </c>
      <c r="I47" s="88">
        <v>4405</v>
      </c>
      <c r="J47" s="88">
        <v>4295</v>
      </c>
      <c r="K47" s="88">
        <v>4890</v>
      </c>
      <c r="L47" s="88">
        <v>4448</v>
      </c>
      <c r="M47" s="88">
        <v>3388</v>
      </c>
      <c r="N47" s="88">
        <v>4196</v>
      </c>
      <c r="O47" s="88">
        <v>4615</v>
      </c>
      <c r="P47" s="88">
        <v>4451</v>
      </c>
      <c r="Q47" s="88">
        <v>4295</v>
      </c>
      <c r="R47" s="88">
        <v>4890</v>
      </c>
      <c r="S47" s="88">
        <v>4273</v>
      </c>
      <c r="T47" s="88">
        <v>3385</v>
      </c>
      <c r="U47" s="88">
        <v>4176</v>
      </c>
      <c r="V47" s="88">
        <v>4615</v>
      </c>
      <c r="W47" s="88">
        <v>4451</v>
      </c>
      <c r="X47" s="88">
        <v>4470</v>
      </c>
      <c r="Y47" s="88">
        <v>4578</v>
      </c>
      <c r="Z47" s="88">
        <v>4303</v>
      </c>
      <c r="AA47" s="88">
        <v>3520</v>
      </c>
      <c r="AB47" s="88">
        <v>4328</v>
      </c>
      <c r="AC47" s="88">
        <v>4561</v>
      </c>
      <c r="AD47" s="88">
        <v>4607</v>
      </c>
      <c r="AE47" s="88">
        <v>4763</v>
      </c>
      <c r="AF47" s="165">
        <v>4191</v>
      </c>
    </row>
    <row r="48" spans="1:32" x14ac:dyDescent="0.25">
      <c r="A48" s="88" t="s">
        <v>487</v>
      </c>
      <c r="B48" s="88">
        <v>3282</v>
      </c>
      <c r="C48" s="88">
        <v>3262</v>
      </c>
      <c r="D48" s="88">
        <v>3773</v>
      </c>
      <c r="E48" s="88">
        <v>3899</v>
      </c>
      <c r="F48" s="88">
        <v>2899</v>
      </c>
      <c r="G48" s="88">
        <v>3820</v>
      </c>
      <c r="H48" s="88">
        <v>3544</v>
      </c>
      <c r="I48" s="88">
        <v>2354</v>
      </c>
      <c r="J48" s="88">
        <v>2510</v>
      </c>
      <c r="K48" s="88">
        <v>3799</v>
      </c>
      <c r="L48" s="88">
        <v>4044</v>
      </c>
      <c r="M48" s="88">
        <v>3109</v>
      </c>
      <c r="N48" s="88">
        <v>3865</v>
      </c>
      <c r="O48" s="88">
        <v>3919</v>
      </c>
      <c r="P48" s="88">
        <v>2354</v>
      </c>
      <c r="Q48" s="88">
        <v>2510</v>
      </c>
      <c r="R48" s="88">
        <v>3799</v>
      </c>
      <c r="S48" s="88">
        <v>4044</v>
      </c>
      <c r="T48" s="88">
        <v>3284</v>
      </c>
      <c r="U48" s="88">
        <v>3865</v>
      </c>
      <c r="V48" s="88">
        <v>3739</v>
      </c>
      <c r="W48" s="88">
        <v>2354</v>
      </c>
      <c r="X48" s="88">
        <v>2510</v>
      </c>
      <c r="Y48" s="88">
        <v>4111</v>
      </c>
      <c r="Z48" s="88">
        <v>4230</v>
      </c>
      <c r="AA48" s="88">
        <v>3109</v>
      </c>
      <c r="AB48" s="88">
        <v>4010</v>
      </c>
      <c r="AC48" s="88">
        <v>3875</v>
      </c>
      <c r="AD48" s="88">
        <v>2164</v>
      </c>
      <c r="AE48" s="88">
        <v>2164</v>
      </c>
      <c r="AF48" s="165">
        <v>3107</v>
      </c>
    </row>
    <row r="49" spans="1:32" x14ac:dyDescent="0.25">
      <c r="A49" s="88" t="s">
        <v>488</v>
      </c>
      <c r="B49" s="88">
        <v>2857</v>
      </c>
      <c r="C49" s="88">
        <v>2514</v>
      </c>
      <c r="D49" s="88">
        <v>4463</v>
      </c>
      <c r="E49" s="88">
        <v>3928</v>
      </c>
      <c r="F49" s="88">
        <v>2355</v>
      </c>
      <c r="G49" s="88">
        <v>4004</v>
      </c>
      <c r="H49" s="88">
        <v>4624</v>
      </c>
      <c r="I49" s="88">
        <v>3649</v>
      </c>
      <c r="J49" s="88">
        <v>3482</v>
      </c>
      <c r="K49" s="88">
        <v>4519</v>
      </c>
      <c r="L49" s="88">
        <v>4488</v>
      </c>
      <c r="M49" s="88">
        <v>3145</v>
      </c>
      <c r="N49" s="88">
        <v>4296</v>
      </c>
      <c r="O49" s="88">
        <v>4830</v>
      </c>
      <c r="P49" s="88">
        <v>3473</v>
      </c>
      <c r="Q49" s="88">
        <v>3482</v>
      </c>
      <c r="R49" s="88">
        <v>4519</v>
      </c>
      <c r="S49" s="88">
        <v>4488</v>
      </c>
      <c r="T49" s="88">
        <v>2951</v>
      </c>
      <c r="U49" s="88">
        <v>4266</v>
      </c>
      <c r="V49" s="88">
        <v>4830</v>
      </c>
      <c r="W49" s="88">
        <v>3473</v>
      </c>
      <c r="X49" s="88">
        <v>3482</v>
      </c>
      <c r="Y49" s="88">
        <v>4237</v>
      </c>
      <c r="Z49" s="88">
        <v>4488</v>
      </c>
      <c r="AA49" s="88">
        <v>2572</v>
      </c>
      <c r="AB49" s="88">
        <v>3965</v>
      </c>
      <c r="AC49" s="88">
        <v>4518</v>
      </c>
      <c r="AD49" s="88">
        <v>3313</v>
      </c>
      <c r="AE49" s="88">
        <v>3322</v>
      </c>
      <c r="AF49" s="165">
        <v>4083</v>
      </c>
    </row>
    <row r="50" spans="1:32" x14ac:dyDescent="0.25">
      <c r="A50" s="88" t="s">
        <v>489</v>
      </c>
      <c r="B50" s="88">
        <v>2777</v>
      </c>
      <c r="C50" s="88">
        <v>3139</v>
      </c>
      <c r="D50" s="88">
        <v>4331</v>
      </c>
      <c r="E50" s="88">
        <v>4158</v>
      </c>
      <c r="F50" s="88">
        <v>2952</v>
      </c>
      <c r="G50" s="88">
        <v>4679</v>
      </c>
      <c r="H50" s="88">
        <v>4179</v>
      </c>
      <c r="I50" s="88">
        <v>3600</v>
      </c>
      <c r="J50" s="88">
        <v>3916</v>
      </c>
      <c r="K50" s="88">
        <v>3744</v>
      </c>
      <c r="L50" s="88">
        <v>3758</v>
      </c>
      <c r="M50" s="88">
        <v>2730</v>
      </c>
      <c r="N50" s="88">
        <v>4032</v>
      </c>
      <c r="O50" s="88">
        <v>3728</v>
      </c>
      <c r="P50" s="88">
        <v>3730</v>
      </c>
      <c r="Q50" s="88">
        <v>3934</v>
      </c>
      <c r="R50" s="88">
        <v>4153</v>
      </c>
      <c r="S50" s="88">
        <v>3987</v>
      </c>
      <c r="T50" s="88">
        <v>2730</v>
      </c>
      <c r="U50" s="88">
        <v>4471</v>
      </c>
      <c r="V50" s="88">
        <v>4137</v>
      </c>
      <c r="W50" s="88">
        <v>3730</v>
      </c>
      <c r="X50" s="88">
        <v>3916</v>
      </c>
      <c r="Y50" s="88">
        <v>4435</v>
      </c>
      <c r="Z50" s="88">
        <v>3802</v>
      </c>
      <c r="AA50" s="88">
        <v>2730</v>
      </c>
      <c r="AB50" s="88">
        <v>4598</v>
      </c>
      <c r="AC50" s="88">
        <v>3454</v>
      </c>
      <c r="AD50" s="88">
        <v>3529</v>
      </c>
      <c r="AE50" s="88">
        <v>3529</v>
      </c>
      <c r="AF50" s="165">
        <v>3043</v>
      </c>
    </row>
    <row r="51" spans="1:32" x14ac:dyDescent="0.25">
      <c r="A51" s="88" t="s">
        <v>490</v>
      </c>
      <c r="B51" s="88">
        <v>4704</v>
      </c>
      <c r="C51" s="88">
        <v>4299</v>
      </c>
      <c r="D51" s="88">
        <v>5337</v>
      </c>
      <c r="E51" s="88">
        <v>5147</v>
      </c>
      <c r="F51" s="88">
        <v>3054</v>
      </c>
      <c r="G51" s="88">
        <v>5015</v>
      </c>
      <c r="H51" s="88">
        <v>5235</v>
      </c>
      <c r="I51" s="88">
        <v>2915</v>
      </c>
      <c r="J51" s="88">
        <v>3210</v>
      </c>
      <c r="K51" s="88">
        <v>6233</v>
      </c>
      <c r="L51" s="88">
        <v>6264</v>
      </c>
      <c r="M51" s="88">
        <v>3559</v>
      </c>
      <c r="N51" s="88">
        <v>5911</v>
      </c>
      <c r="O51" s="88">
        <v>6084</v>
      </c>
      <c r="P51" s="88">
        <v>3366</v>
      </c>
      <c r="Q51" s="88">
        <v>3210</v>
      </c>
      <c r="R51" s="88">
        <v>6004</v>
      </c>
      <c r="S51" s="88">
        <v>6043</v>
      </c>
      <c r="T51" s="88">
        <v>3384</v>
      </c>
      <c r="U51" s="88">
        <v>5682</v>
      </c>
      <c r="V51" s="88">
        <v>5855</v>
      </c>
      <c r="W51" s="88">
        <v>3366</v>
      </c>
      <c r="X51" s="88">
        <v>3210</v>
      </c>
      <c r="Y51" s="88">
        <v>5699</v>
      </c>
      <c r="Z51" s="88">
        <v>6035</v>
      </c>
      <c r="AA51" s="88">
        <v>3241</v>
      </c>
      <c r="AB51" s="88">
        <v>5393</v>
      </c>
      <c r="AC51" s="88">
        <v>6065</v>
      </c>
      <c r="AD51" s="88">
        <v>3227</v>
      </c>
      <c r="AE51" s="88">
        <v>3383</v>
      </c>
      <c r="AF51" s="165">
        <v>2599</v>
      </c>
    </row>
    <row r="52" spans="1:32" x14ac:dyDescent="0.25">
      <c r="A52" s="88" t="s">
        <v>491</v>
      </c>
      <c r="B52" s="88">
        <v>2839</v>
      </c>
      <c r="C52" s="88">
        <v>2655</v>
      </c>
      <c r="D52" s="88">
        <v>4624</v>
      </c>
      <c r="E52" s="88">
        <v>4624</v>
      </c>
      <c r="F52" s="88">
        <v>3563</v>
      </c>
      <c r="G52" s="88">
        <v>3661</v>
      </c>
      <c r="H52" s="88">
        <v>5367</v>
      </c>
      <c r="I52" s="88">
        <v>4545</v>
      </c>
      <c r="J52" s="88">
        <v>4888</v>
      </c>
      <c r="K52" s="88">
        <v>5532</v>
      </c>
      <c r="L52" s="88">
        <v>5532</v>
      </c>
      <c r="M52" s="88">
        <v>4637</v>
      </c>
      <c r="N52" s="88">
        <v>4569</v>
      </c>
      <c r="O52" s="88">
        <v>5367</v>
      </c>
      <c r="P52" s="88">
        <v>4897</v>
      </c>
      <c r="Q52" s="88">
        <v>4888</v>
      </c>
      <c r="R52" s="88">
        <v>5532</v>
      </c>
      <c r="S52" s="88">
        <v>5532</v>
      </c>
      <c r="T52" s="88">
        <v>4637</v>
      </c>
      <c r="U52" s="88">
        <v>4394</v>
      </c>
      <c r="V52" s="88">
        <v>5367</v>
      </c>
      <c r="W52" s="88">
        <v>4897</v>
      </c>
      <c r="X52" s="88">
        <v>4888</v>
      </c>
      <c r="Y52" s="88">
        <v>5711</v>
      </c>
      <c r="Z52" s="88">
        <v>5530</v>
      </c>
      <c r="AA52" s="88">
        <v>4617</v>
      </c>
      <c r="AB52" s="88">
        <v>4536</v>
      </c>
      <c r="AC52" s="88">
        <v>5153</v>
      </c>
      <c r="AD52" s="88">
        <v>4517</v>
      </c>
      <c r="AE52" s="88">
        <v>4508</v>
      </c>
      <c r="AF52" s="165">
        <v>4497</v>
      </c>
    </row>
    <row r="53" spans="1:32" x14ac:dyDescent="0.25">
      <c r="A53" s="88" t="s">
        <v>492</v>
      </c>
      <c r="B53" s="88">
        <v>1988</v>
      </c>
      <c r="C53" s="88">
        <v>1812</v>
      </c>
      <c r="D53" s="88">
        <v>3948</v>
      </c>
      <c r="E53" s="88">
        <v>3636</v>
      </c>
      <c r="F53" s="88">
        <v>3380</v>
      </c>
      <c r="G53" s="88">
        <v>4247</v>
      </c>
      <c r="H53" s="88">
        <v>3406</v>
      </c>
      <c r="I53" s="88">
        <v>2577</v>
      </c>
      <c r="J53" s="88">
        <v>2746</v>
      </c>
      <c r="K53" s="88">
        <v>3860</v>
      </c>
      <c r="L53" s="88">
        <v>3223</v>
      </c>
      <c r="M53" s="88">
        <v>3509</v>
      </c>
      <c r="N53" s="88">
        <v>4159</v>
      </c>
      <c r="O53" s="88">
        <v>3223</v>
      </c>
      <c r="P53" s="88">
        <v>2746</v>
      </c>
      <c r="Q53" s="88">
        <v>2975</v>
      </c>
      <c r="R53" s="88">
        <v>4089</v>
      </c>
      <c r="S53" s="88">
        <v>3452</v>
      </c>
      <c r="T53" s="88">
        <v>3738</v>
      </c>
      <c r="U53" s="88">
        <v>4388</v>
      </c>
      <c r="V53" s="88">
        <v>3452</v>
      </c>
      <c r="W53" s="88">
        <v>2975</v>
      </c>
      <c r="X53" s="88">
        <v>2975</v>
      </c>
      <c r="Y53" s="88">
        <v>4089</v>
      </c>
      <c r="Z53" s="88">
        <v>3452</v>
      </c>
      <c r="AA53" s="88">
        <v>3738</v>
      </c>
      <c r="AB53" s="88">
        <v>3560</v>
      </c>
      <c r="AC53" s="88">
        <v>3079</v>
      </c>
      <c r="AD53" s="88">
        <v>2474</v>
      </c>
      <c r="AE53" s="88">
        <v>2474</v>
      </c>
      <c r="AF53" s="165">
        <v>3315</v>
      </c>
    </row>
    <row r="54" spans="1:32" x14ac:dyDescent="0.25">
      <c r="A54" s="88" t="s">
        <v>493</v>
      </c>
      <c r="B54" s="88">
        <v>2911</v>
      </c>
      <c r="C54" s="88">
        <v>2736</v>
      </c>
      <c r="D54" s="88">
        <v>2482</v>
      </c>
      <c r="E54" s="88">
        <v>2943</v>
      </c>
      <c r="F54" s="88">
        <v>176</v>
      </c>
      <c r="G54" s="88">
        <v>3293</v>
      </c>
      <c r="H54" s="88">
        <v>2638</v>
      </c>
      <c r="I54" s="88">
        <v>3293</v>
      </c>
      <c r="J54" s="88">
        <v>3293</v>
      </c>
      <c r="K54" s="88">
        <v>2482</v>
      </c>
      <c r="L54" s="88">
        <v>2794</v>
      </c>
      <c r="M54" s="88">
        <v>176</v>
      </c>
      <c r="N54" s="88">
        <v>3118</v>
      </c>
      <c r="O54" s="88">
        <v>2638</v>
      </c>
      <c r="P54" s="88">
        <v>3293</v>
      </c>
      <c r="Q54" s="88">
        <v>3293</v>
      </c>
      <c r="R54" s="88">
        <v>2482</v>
      </c>
      <c r="S54" s="88">
        <v>2794</v>
      </c>
      <c r="T54" s="88">
        <v>176</v>
      </c>
      <c r="U54" s="88">
        <v>3293</v>
      </c>
      <c r="V54" s="88">
        <v>2638</v>
      </c>
      <c r="W54" s="88">
        <v>3293</v>
      </c>
      <c r="X54" s="88">
        <v>3293</v>
      </c>
      <c r="Y54" s="88">
        <v>2482</v>
      </c>
      <c r="Z54" s="88">
        <v>2794</v>
      </c>
      <c r="AA54" s="88">
        <v>176</v>
      </c>
      <c r="AB54" s="88">
        <v>3401</v>
      </c>
      <c r="AC54" s="88">
        <v>2447</v>
      </c>
      <c r="AD54" s="88">
        <v>3102</v>
      </c>
      <c r="AE54" s="88">
        <v>3102</v>
      </c>
      <c r="AF54" s="165">
        <v>319</v>
      </c>
    </row>
    <row r="55" spans="1:32" x14ac:dyDescent="0.25">
      <c r="A55" s="88" t="s">
        <v>494</v>
      </c>
      <c r="B55" s="88">
        <v>771</v>
      </c>
      <c r="C55" s="88">
        <v>947</v>
      </c>
      <c r="D55" s="88">
        <v>3843</v>
      </c>
      <c r="E55" s="88">
        <v>3514</v>
      </c>
      <c r="F55" s="88">
        <v>1176</v>
      </c>
      <c r="G55" s="88">
        <v>3303</v>
      </c>
      <c r="H55" s="88">
        <v>3514</v>
      </c>
      <c r="I55" s="88">
        <v>771</v>
      </c>
      <c r="J55" s="88">
        <v>588</v>
      </c>
      <c r="K55" s="88">
        <v>2936</v>
      </c>
      <c r="L55" s="88">
        <v>2926</v>
      </c>
      <c r="M55" s="88">
        <v>810</v>
      </c>
      <c r="N55" s="88">
        <v>2714</v>
      </c>
      <c r="O55" s="88">
        <v>2926</v>
      </c>
      <c r="P55" s="88">
        <v>588</v>
      </c>
      <c r="Q55" s="88">
        <v>588</v>
      </c>
      <c r="R55" s="88">
        <v>2936</v>
      </c>
      <c r="S55" s="88">
        <v>2926</v>
      </c>
      <c r="T55" s="88">
        <v>810</v>
      </c>
      <c r="U55" s="88">
        <v>2539</v>
      </c>
      <c r="V55" s="88">
        <v>2926</v>
      </c>
      <c r="W55" s="88">
        <v>588</v>
      </c>
      <c r="X55" s="88">
        <v>588</v>
      </c>
      <c r="Y55" s="88">
        <v>2750</v>
      </c>
      <c r="Z55" s="88">
        <v>2926</v>
      </c>
      <c r="AA55" s="88">
        <v>810</v>
      </c>
      <c r="AB55" s="88">
        <v>2210</v>
      </c>
      <c r="AC55" s="88">
        <v>2736</v>
      </c>
      <c r="AD55" s="88">
        <v>588</v>
      </c>
      <c r="AE55" s="88">
        <v>588</v>
      </c>
      <c r="AF55" s="165">
        <v>588</v>
      </c>
    </row>
    <row r="56" spans="1:32" x14ac:dyDescent="0.25">
      <c r="A56" s="88" t="s">
        <v>495</v>
      </c>
      <c r="B56" s="88">
        <v>1685</v>
      </c>
      <c r="C56" s="88">
        <v>1881</v>
      </c>
      <c r="D56" s="88">
        <v>3901</v>
      </c>
      <c r="E56" s="88">
        <v>4044</v>
      </c>
      <c r="F56" s="88">
        <v>1881</v>
      </c>
      <c r="G56" s="88">
        <v>4473</v>
      </c>
      <c r="H56" s="88">
        <v>4038</v>
      </c>
      <c r="I56" s="88">
        <v>1699</v>
      </c>
      <c r="J56" s="88">
        <v>2685</v>
      </c>
      <c r="K56" s="88">
        <v>5024</v>
      </c>
      <c r="L56" s="88">
        <v>5024</v>
      </c>
      <c r="M56" s="88">
        <v>2639</v>
      </c>
      <c r="N56" s="88">
        <v>5453</v>
      </c>
      <c r="O56" s="88">
        <v>4619</v>
      </c>
      <c r="P56" s="88">
        <v>2685</v>
      </c>
      <c r="Q56" s="88">
        <v>2685</v>
      </c>
      <c r="R56" s="88">
        <v>5024</v>
      </c>
      <c r="S56" s="88">
        <v>5024</v>
      </c>
      <c r="T56" s="88">
        <v>2639</v>
      </c>
      <c r="U56" s="88">
        <v>5453</v>
      </c>
      <c r="V56" s="88">
        <v>4619</v>
      </c>
      <c r="W56" s="88">
        <v>2685</v>
      </c>
      <c r="X56" s="88">
        <v>2685</v>
      </c>
      <c r="Y56" s="88">
        <v>5024</v>
      </c>
      <c r="Z56" s="88">
        <v>5024</v>
      </c>
      <c r="AA56" s="88">
        <v>2448</v>
      </c>
      <c r="AB56" s="88">
        <v>5214</v>
      </c>
      <c r="AC56" s="88">
        <v>4047</v>
      </c>
      <c r="AD56" s="88">
        <v>2494</v>
      </c>
      <c r="AE56" s="88">
        <v>2494</v>
      </c>
      <c r="AF56" s="165">
        <v>2476</v>
      </c>
    </row>
    <row r="57" spans="1:32" ht="15.75" thickBot="1" x14ac:dyDescent="0.3">
      <c r="A57" s="88" t="s">
        <v>496</v>
      </c>
      <c r="B57" s="88">
        <v>1870</v>
      </c>
      <c r="C57" s="88">
        <v>1870</v>
      </c>
      <c r="D57" s="88">
        <v>2589</v>
      </c>
      <c r="E57" s="88">
        <v>2061</v>
      </c>
      <c r="F57" s="88">
        <v>2222</v>
      </c>
      <c r="G57" s="88">
        <v>2589</v>
      </c>
      <c r="H57" s="88">
        <v>2014</v>
      </c>
      <c r="I57" s="88">
        <v>1647</v>
      </c>
      <c r="J57" s="88">
        <v>1876</v>
      </c>
      <c r="K57" s="88">
        <v>2419</v>
      </c>
      <c r="L57" s="88">
        <v>2419</v>
      </c>
      <c r="M57" s="88">
        <v>1876</v>
      </c>
      <c r="N57" s="88">
        <v>2419</v>
      </c>
      <c r="O57" s="88">
        <v>2419</v>
      </c>
      <c r="P57" s="88">
        <v>1876</v>
      </c>
      <c r="Q57" s="88">
        <v>1876</v>
      </c>
      <c r="R57" s="88">
        <v>2419</v>
      </c>
      <c r="S57" s="88">
        <v>2419</v>
      </c>
      <c r="T57" s="88">
        <v>1876</v>
      </c>
      <c r="U57" s="88">
        <v>2419</v>
      </c>
      <c r="V57" s="88">
        <v>2419</v>
      </c>
      <c r="W57" s="88">
        <v>1876</v>
      </c>
      <c r="X57" s="88">
        <v>1876</v>
      </c>
      <c r="Y57" s="88">
        <v>2419</v>
      </c>
      <c r="Z57" s="88">
        <v>2419</v>
      </c>
      <c r="AA57" s="88">
        <v>2067</v>
      </c>
      <c r="AB57" s="88">
        <v>2419</v>
      </c>
      <c r="AC57" s="88">
        <v>2413</v>
      </c>
      <c r="AD57" s="88">
        <v>2067</v>
      </c>
      <c r="AE57" s="88">
        <v>1871</v>
      </c>
      <c r="AF57" s="165">
        <v>2419</v>
      </c>
    </row>
    <row r="58" spans="1:32" ht="15.75" thickBot="1" x14ac:dyDescent="0.3">
      <c r="A58" s="61" t="s">
        <v>456</v>
      </c>
      <c r="B58" s="62">
        <f>SUM(B34:B57)</f>
        <v>59731</v>
      </c>
      <c r="C58" s="63">
        <f t="shared" ref="C58:AF58" si="1">SUM(C34:C57)</f>
        <v>59577</v>
      </c>
      <c r="D58" s="63">
        <f t="shared" si="1"/>
        <v>83634</v>
      </c>
      <c r="E58" s="63">
        <f t="shared" si="1"/>
        <v>82057</v>
      </c>
      <c r="F58" s="63">
        <f t="shared" si="1"/>
        <v>58789</v>
      </c>
      <c r="G58" s="63">
        <f t="shared" si="1"/>
        <v>83953</v>
      </c>
      <c r="H58" s="63">
        <f t="shared" si="1"/>
        <v>83223</v>
      </c>
      <c r="I58" s="63">
        <f t="shared" si="1"/>
        <v>63086</v>
      </c>
      <c r="J58" s="63">
        <f t="shared" si="1"/>
        <v>66221</v>
      </c>
      <c r="K58" s="63">
        <f t="shared" si="1"/>
        <v>86048</v>
      </c>
      <c r="L58" s="63">
        <f t="shared" si="1"/>
        <v>85088</v>
      </c>
      <c r="M58" s="63">
        <f t="shared" si="1"/>
        <v>62512</v>
      </c>
      <c r="N58" s="63">
        <f t="shared" si="1"/>
        <v>85694</v>
      </c>
      <c r="O58" s="63">
        <f t="shared" si="1"/>
        <v>84964</v>
      </c>
      <c r="P58" s="63">
        <f t="shared" si="1"/>
        <v>66096</v>
      </c>
      <c r="Q58" s="63">
        <f t="shared" si="1"/>
        <v>66690</v>
      </c>
      <c r="R58" s="63">
        <f t="shared" si="1"/>
        <v>85940</v>
      </c>
      <c r="S58" s="63">
        <f t="shared" si="1"/>
        <v>85131</v>
      </c>
      <c r="T58" s="63">
        <f t="shared" si="1"/>
        <v>62342</v>
      </c>
      <c r="U58" s="63">
        <f t="shared" si="1"/>
        <v>85569</v>
      </c>
      <c r="V58" s="63">
        <f t="shared" si="1"/>
        <v>84805</v>
      </c>
      <c r="W58" s="63">
        <f t="shared" si="1"/>
        <v>66279</v>
      </c>
      <c r="X58" s="63">
        <f t="shared" si="1"/>
        <v>66685</v>
      </c>
      <c r="Y58" s="63">
        <f t="shared" si="1"/>
        <v>85410</v>
      </c>
      <c r="Z58" s="63">
        <f t="shared" si="1"/>
        <v>85365</v>
      </c>
      <c r="AA58" s="63">
        <f t="shared" si="1"/>
        <v>61941</v>
      </c>
      <c r="AB58" s="63">
        <f t="shared" si="1"/>
        <v>83829</v>
      </c>
      <c r="AC58" s="63">
        <f t="shared" si="1"/>
        <v>83307</v>
      </c>
      <c r="AD58" s="63">
        <f t="shared" si="1"/>
        <v>64382</v>
      </c>
      <c r="AE58" s="64">
        <f t="shared" si="1"/>
        <v>64494</v>
      </c>
      <c r="AF58" s="64">
        <f t="shared" si="1"/>
        <v>62133</v>
      </c>
    </row>
    <row r="59" spans="1:32" ht="15.75" thickBot="1" x14ac:dyDescent="0.3"/>
    <row r="60" spans="1:32" ht="15.75" thickBot="1" x14ac:dyDescent="0.3">
      <c r="A60" s="166" t="s">
        <v>513</v>
      </c>
      <c r="B60" s="167" t="s">
        <v>545</v>
      </c>
      <c r="C60" s="167" t="s">
        <v>546</v>
      </c>
      <c r="D60" s="167" t="s">
        <v>547</v>
      </c>
      <c r="E60" s="167" t="s">
        <v>548</v>
      </c>
      <c r="F60" s="167" t="s">
        <v>549</v>
      </c>
      <c r="G60" s="167" t="s">
        <v>550</v>
      </c>
      <c r="H60" s="167" t="s">
        <v>551</v>
      </c>
      <c r="I60" s="167" t="s">
        <v>552</v>
      </c>
      <c r="J60" s="167" t="s">
        <v>553</v>
      </c>
      <c r="K60" s="167" t="s">
        <v>554</v>
      </c>
      <c r="L60" s="167" t="s">
        <v>555</v>
      </c>
      <c r="M60" s="167" t="s">
        <v>556</v>
      </c>
      <c r="N60" s="167" t="s">
        <v>557</v>
      </c>
      <c r="O60" s="167" t="s">
        <v>558</v>
      </c>
      <c r="P60" s="167" t="s">
        <v>559</v>
      </c>
      <c r="Q60" s="167" t="s">
        <v>560</v>
      </c>
      <c r="R60" s="167" t="s">
        <v>561</v>
      </c>
      <c r="S60" s="167" t="s">
        <v>562</v>
      </c>
      <c r="T60" s="167" t="s">
        <v>563</v>
      </c>
      <c r="U60" s="167" t="s">
        <v>564</v>
      </c>
      <c r="V60" s="167" t="s">
        <v>565</v>
      </c>
      <c r="W60" s="167" t="s">
        <v>566</v>
      </c>
      <c r="X60" s="167" t="s">
        <v>567</v>
      </c>
      <c r="Y60" s="167" t="s">
        <v>568</v>
      </c>
      <c r="Z60" s="167" t="s">
        <v>569</v>
      </c>
      <c r="AA60" s="167" t="s">
        <v>570</v>
      </c>
      <c r="AB60" s="167" t="s">
        <v>571</v>
      </c>
      <c r="AC60" s="167" t="s">
        <v>572</v>
      </c>
      <c r="AD60" s="167" t="s">
        <v>573</v>
      </c>
      <c r="AE60" s="167" t="s">
        <v>574</v>
      </c>
      <c r="AF60" s="168" t="s">
        <v>575</v>
      </c>
    </row>
    <row r="61" spans="1:32" ht="15.75" thickBot="1" x14ac:dyDescent="0.3">
      <c r="A61" s="169" t="s">
        <v>515</v>
      </c>
      <c r="B61" s="170" t="s">
        <v>523</v>
      </c>
      <c r="C61" s="171" t="s">
        <v>523</v>
      </c>
      <c r="D61" s="171" t="s">
        <v>523</v>
      </c>
      <c r="E61" s="171" t="s">
        <v>523</v>
      </c>
      <c r="F61" s="171" t="s">
        <v>523</v>
      </c>
      <c r="G61" s="171" t="s">
        <v>523</v>
      </c>
      <c r="H61" s="171" t="s">
        <v>523</v>
      </c>
      <c r="I61" s="171" t="s">
        <v>523</v>
      </c>
      <c r="J61" s="171" t="s">
        <v>523</v>
      </c>
      <c r="K61" s="171" t="s">
        <v>523</v>
      </c>
      <c r="L61" s="171" t="s">
        <v>523</v>
      </c>
      <c r="M61" s="171" t="s">
        <v>523</v>
      </c>
      <c r="N61" s="171" t="s">
        <v>523</v>
      </c>
      <c r="O61" s="171" t="s">
        <v>523</v>
      </c>
      <c r="P61" s="171" t="s">
        <v>523</v>
      </c>
      <c r="Q61" s="171" t="s">
        <v>523</v>
      </c>
      <c r="R61" s="171" t="s">
        <v>523</v>
      </c>
      <c r="S61" s="171" t="s">
        <v>523</v>
      </c>
      <c r="T61" s="171" t="s">
        <v>523</v>
      </c>
      <c r="U61" s="171" t="s">
        <v>523</v>
      </c>
      <c r="V61" s="171" t="s">
        <v>523</v>
      </c>
      <c r="W61" s="171" t="s">
        <v>523</v>
      </c>
      <c r="X61" s="171" t="s">
        <v>523</v>
      </c>
      <c r="Y61" s="171" t="s">
        <v>523</v>
      </c>
      <c r="Z61" s="171" t="s">
        <v>523</v>
      </c>
      <c r="AA61" s="171" t="s">
        <v>523</v>
      </c>
      <c r="AB61" s="171" t="s">
        <v>523</v>
      </c>
      <c r="AC61" s="171" t="s">
        <v>523</v>
      </c>
      <c r="AD61" s="171" t="s">
        <v>523</v>
      </c>
      <c r="AE61" s="171" t="s">
        <v>523</v>
      </c>
      <c r="AF61" s="172" t="s">
        <v>523</v>
      </c>
    </row>
    <row r="62" spans="1:32" x14ac:dyDescent="0.25">
      <c r="A62" s="47" t="s">
        <v>473</v>
      </c>
      <c r="B62" s="47">
        <f t="shared" ref="B62:AF62" si="2">B6-B34</f>
        <v>595</v>
      </c>
      <c r="C62" s="88">
        <f t="shared" si="2"/>
        <v>605</v>
      </c>
      <c r="D62" s="88">
        <f t="shared" si="2"/>
        <v>595</v>
      </c>
      <c r="E62" s="88">
        <f t="shared" si="2"/>
        <v>784</v>
      </c>
      <c r="F62" s="88">
        <f t="shared" si="2"/>
        <v>774</v>
      </c>
      <c r="G62" s="88">
        <f t="shared" si="2"/>
        <v>595</v>
      </c>
      <c r="H62" s="88">
        <f t="shared" si="2"/>
        <v>605</v>
      </c>
      <c r="I62" s="88">
        <f t="shared" si="2"/>
        <v>605</v>
      </c>
      <c r="J62" s="88">
        <f t="shared" si="2"/>
        <v>605</v>
      </c>
      <c r="K62" s="88">
        <f t="shared" si="2"/>
        <v>730</v>
      </c>
      <c r="L62" s="88">
        <f t="shared" si="2"/>
        <v>605</v>
      </c>
      <c r="M62" s="88">
        <f t="shared" si="2"/>
        <v>784</v>
      </c>
      <c r="N62" s="88">
        <f t="shared" si="2"/>
        <v>605</v>
      </c>
      <c r="O62" s="88">
        <f t="shared" si="2"/>
        <v>605</v>
      </c>
      <c r="P62" s="88">
        <f t="shared" si="2"/>
        <v>605</v>
      </c>
      <c r="Q62" s="88">
        <f t="shared" si="2"/>
        <v>605</v>
      </c>
      <c r="R62" s="88">
        <f t="shared" si="2"/>
        <v>551</v>
      </c>
      <c r="S62" s="88">
        <f t="shared" si="2"/>
        <v>605</v>
      </c>
      <c r="T62" s="88">
        <f t="shared" si="2"/>
        <v>784</v>
      </c>
      <c r="U62" s="88">
        <f t="shared" si="2"/>
        <v>605</v>
      </c>
      <c r="V62" s="88">
        <f t="shared" si="2"/>
        <v>605</v>
      </c>
      <c r="W62" s="88">
        <f t="shared" si="2"/>
        <v>605</v>
      </c>
      <c r="X62" s="88">
        <f t="shared" si="2"/>
        <v>605</v>
      </c>
      <c r="Y62" s="88">
        <f t="shared" si="2"/>
        <v>551</v>
      </c>
      <c r="Z62" s="88">
        <f t="shared" si="2"/>
        <v>605</v>
      </c>
      <c r="AA62" s="88">
        <f t="shared" si="2"/>
        <v>784</v>
      </c>
      <c r="AB62" s="88">
        <f t="shared" si="2"/>
        <v>605</v>
      </c>
      <c r="AC62" s="88">
        <f t="shared" si="2"/>
        <v>605</v>
      </c>
      <c r="AD62" s="88">
        <f t="shared" si="2"/>
        <v>605</v>
      </c>
      <c r="AE62" s="88">
        <f t="shared" si="2"/>
        <v>592</v>
      </c>
      <c r="AF62" s="88">
        <f t="shared" si="2"/>
        <v>538</v>
      </c>
    </row>
    <row r="63" spans="1:32" x14ac:dyDescent="0.25">
      <c r="A63" s="47" t="s">
        <v>474</v>
      </c>
      <c r="B63" s="47">
        <f t="shared" ref="B63:AF63" si="3">B7-B35</f>
        <v>278</v>
      </c>
      <c r="C63" s="88">
        <f t="shared" si="3"/>
        <v>452</v>
      </c>
      <c r="D63" s="88">
        <f t="shared" si="3"/>
        <v>452</v>
      </c>
      <c r="E63" s="88">
        <f t="shared" si="3"/>
        <v>444</v>
      </c>
      <c r="F63" s="88">
        <f t="shared" si="3"/>
        <v>278</v>
      </c>
      <c r="G63" s="88">
        <f t="shared" si="3"/>
        <v>278</v>
      </c>
      <c r="H63" s="88">
        <f t="shared" si="3"/>
        <v>444</v>
      </c>
      <c r="I63" s="88">
        <f t="shared" si="3"/>
        <v>278</v>
      </c>
      <c r="J63" s="88">
        <f t="shared" si="3"/>
        <v>452</v>
      </c>
      <c r="K63" s="88">
        <f t="shared" si="3"/>
        <v>438</v>
      </c>
      <c r="L63" s="88">
        <f t="shared" si="3"/>
        <v>438</v>
      </c>
      <c r="M63" s="88">
        <f t="shared" si="3"/>
        <v>278</v>
      </c>
      <c r="N63" s="88">
        <f t="shared" si="3"/>
        <v>278</v>
      </c>
      <c r="O63" s="88">
        <f t="shared" si="3"/>
        <v>438</v>
      </c>
      <c r="P63" s="88">
        <f t="shared" si="3"/>
        <v>278</v>
      </c>
      <c r="Q63" s="88">
        <f t="shared" si="3"/>
        <v>452</v>
      </c>
      <c r="R63" s="88">
        <f t="shared" si="3"/>
        <v>452</v>
      </c>
      <c r="S63" s="88">
        <f t="shared" si="3"/>
        <v>444</v>
      </c>
      <c r="T63" s="88">
        <f t="shared" si="3"/>
        <v>278</v>
      </c>
      <c r="U63" s="88">
        <f t="shared" si="3"/>
        <v>278</v>
      </c>
      <c r="V63" s="88">
        <f t="shared" si="3"/>
        <v>444</v>
      </c>
      <c r="W63" s="88">
        <f t="shared" si="3"/>
        <v>278</v>
      </c>
      <c r="X63" s="88">
        <f t="shared" si="3"/>
        <v>452</v>
      </c>
      <c r="Y63" s="88">
        <f t="shared" si="3"/>
        <v>452</v>
      </c>
      <c r="Z63" s="88">
        <f t="shared" si="3"/>
        <v>438</v>
      </c>
      <c r="AA63" s="88">
        <f t="shared" si="3"/>
        <v>464</v>
      </c>
      <c r="AB63" s="88">
        <f t="shared" si="3"/>
        <v>278</v>
      </c>
      <c r="AC63" s="88">
        <f t="shared" si="3"/>
        <v>444</v>
      </c>
      <c r="AD63" s="88">
        <f t="shared" si="3"/>
        <v>278</v>
      </c>
      <c r="AE63" s="88">
        <f t="shared" si="3"/>
        <v>452</v>
      </c>
      <c r="AF63" s="88">
        <f t="shared" si="3"/>
        <v>452</v>
      </c>
    </row>
    <row r="64" spans="1:32" x14ac:dyDescent="0.25">
      <c r="A64" s="47" t="s">
        <v>475</v>
      </c>
      <c r="B64" s="47">
        <f t="shared" ref="B64:AF64" si="4">B8-B36</f>
        <v>0</v>
      </c>
      <c r="C64" s="88">
        <f t="shared" si="4"/>
        <v>0</v>
      </c>
      <c r="D64" s="88">
        <f t="shared" si="4"/>
        <v>0</v>
      </c>
      <c r="E64" s="88">
        <f t="shared" si="4"/>
        <v>0</v>
      </c>
      <c r="F64" s="88">
        <f t="shared" si="4"/>
        <v>0</v>
      </c>
      <c r="G64" s="88">
        <f t="shared" si="4"/>
        <v>0</v>
      </c>
      <c r="H64" s="88">
        <f t="shared" si="4"/>
        <v>0</v>
      </c>
      <c r="I64" s="88">
        <f t="shared" si="4"/>
        <v>0</v>
      </c>
      <c r="J64" s="88">
        <f t="shared" si="4"/>
        <v>0</v>
      </c>
      <c r="K64" s="88">
        <f t="shared" si="4"/>
        <v>0</v>
      </c>
      <c r="L64" s="88">
        <f t="shared" si="4"/>
        <v>0</v>
      </c>
      <c r="M64" s="88">
        <f t="shared" si="4"/>
        <v>0</v>
      </c>
      <c r="N64" s="88">
        <f t="shared" si="4"/>
        <v>0</v>
      </c>
      <c r="O64" s="88">
        <f t="shared" si="4"/>
        <v>0</v>
      </c>
      <c r="P64" s="88">
        <f t="shared" si="4"/>
        <v>0</v>
      </c>
      <c r="Q64" s="88">
        <f t="shared" si="4"/>
        <v>0</v>
      </c>
      <c r="R64" s="88">
        <f t="shared" si="4"/>
        <v>0</v>
      </c>
      <c r="S64" s="88">
        <f t="shared" si="4"/>
        <v>0</v>
      </c>
      <c r="T64" s="88">
        <f t="shared" si="4"/>
        <v>0</v>
      </c>
      <c r="U64" s="88">
        <f t="shared" si="4"/>
        <v>0</v>
      </c>
      <c r="V64" s="88">
        <f t="shared" si="4"/>
        <v>0</v>
      </c>
      <c r="W64" s="88">
        <f t="shared" si="4"/>
        <v>0</v>
      </c>
      <c r="X64" s="88">
        <f t="shared" si="4"/>
        <v>0</v>
      </c>
      <c r="Y64" s="88">
        <f t="shared" si="4"/>
        <v>0</v>
      </c>
      <c r="Z64" s="88">
        <f t="shared" si="4"/>
        <v>0</v>
      </c>
      <c r="AA64" s="88">
        <f t="shared" si="4"/>
        <v>0</v>
      </c>
      <c r="AB64" s="88">
        <f t="shared" si="4"/>
        <v>0</v>
      </c>
      <c r="AC64" s="88">
        <f t="shared" si="4"/>
        <v>0</v>
      </c>
      <c r="AD64" s="88">
        <f t="shared" si="4"/>
        <v>0</v>
      </c>
      <c r="AE64" s="88">
        <f t="shared" si="4"/>
        <v>0</v>
      </c>
      <c r="AF64" s="88">
        <f t="shared" si="4"/>
        <v>0</v>
      </c>
    </row>
    <row r="65" spans="1:32" x14ac:dyDescent="0.25">
      <c r="A65" s="47" t="s">
        <v>476</v>
      </c>
      <c r="B65" s="47">
        <f t="shared" ref="B65:AF65" si="5">B9-B37</f>
        <v>0</v>
      </c>
      <c r="C65" s="88">
        <f t="shared" si="5"/>
        <v>0</v>
      </c>
      <c r="D65" s="88">
        <f t="shared" si="5"/>
        <v>0</v>
      </c>
      <c r="E65" s="88">
        <f t="shared" si="5"/>
        <v>0</v>
      </c>
      <c r="F65" s="88">
        <f t="shared" si="5"/>
        <v>0</v>
      </c>
      <c r="G65" s="88">
        <f t="shared" si="5"/>
        <v>0</v>
      </c>
      <c r="H65" s="88">
        <f t="shared" si="5"/>
        <v>0</v>
      </c>
      <c r="I65" s="88">
        <f t="shared" si="5"/>
        <v>0</v>
      </c>
      <c r="J65" s="88">
        <f t="shared" si="5"/>
        <v>0</v>
      </c>
      <c r="K65" s="88">
        <f t="shared" si="5"/>
        <v>0</v>
      </c>
      <c r="L65" s="88">
        <f t="shared" si="5"/>
        <v>0</v>
      </c>
      <c r="M65" s="88">
        <f t="shared" si="5"/>
        <v>0</v>
      </c>
      <c r="N65" s="88">
        <f t="shared" si="5"/>
        <v>0</v>
      </c>
      <c r="O65" s="88">
        <f t="shared" si="5"/>
        <v>0</v>
      </c>
      <c r="P65" s="88">
        <f t="shared" si="5"/>
        <v>0</v>
      </c>
      <c r="Q65" s="88">
        <f t="shared" si="5"/>
        <v>0</v>
      </c>
      <c r="R65" s="88">
        <f t="shared" si="5"/>
        <v>0</v>
      </c>
      <c r="S65" s="88">
        <f t="shared" si="5"/>
        <v>0</v>
      </c>
      <c r="T65" s="88">
        <f t="shared" si="5"/>
        <v>0</v>
      </c>
      <c r="U65" s="88">
        <f t="shared" si="5"/>
        <v>0</v>
      </c>
      <c r="V65" s="88">
        <f t="shared" si="5"/>
        <v>0</v>
      </c>
      <c r="W65" s="88">
        <f t="shared" si="5"/>
        <v>0</v>
      </c>
      <c r="X65" s="88">
        <f t="shared" si="5"/>
        <v>0</v>
      </c>
      <c r="Y65" s="88">
        <f t="shared" si="5"/>
        <v>0</v>
      </c>
      <c r="Z65" s="88">
        <f t="shared" si="5"/>
        <v>0</v>
      </c>
      <c r="AA65" s="88">
        <f t="shared" si="5"/>
        <v>0</v>
      </c>
      <c r="AB65" s="88">
        <f t="shared" si="5"/>
        <v>0</v>
      </c>
      <c r="AC65" s="88">
        <f t="shared" si="5"/>
        <v>0</v>
      </c>
      <c r="AD65" s="88">
        <f t="shared" si="5"/>
        <v>0</v>
      </c>
      <c r="AE65" s="88">
        <f t="shared" si="5"/>
        <v>0</v>
      </c>
      <c r="AF65" s="88">
        <f t="shared" si="5"/>
        <v>0</v>
      </c>
    </row>
    <row r="66" spans="1:32" x14ac:dyDescent="0.25">
      <c r="A66" s="47" t="s">
        <v>477</v>
      </c>
      <c r="B66" s="47">
        <f t="shared" ref="B66:AF66" si="6">B10-B38</f>
        <v>0</v>
      </c>
      <c r="C66" s="88">
        <f t="shared" si="6"/>
        <v>0</v>
      </c>
      <c r="D66" s="88">
        <f t="shared" si="6"/>
        <v>0</v>
      </c>
      <c r="E66" s="88">
        <f t="shared" si="6"/>
        <v>0</v>
      </c>
      <c r="F66" s="88">
        <f t="shared" si="6"/>
        <v>0</v>
      </c>
      <c r="G66" s="88">
        <f t="shared" si="6"/>
        <v>0</v>
      </c>
      <c r="H66" s="88">
        <f t="shared" si="6"/>
        <v>0</v>
      </c>
      <c r="I66" s="88">
        <f t="shared" si="6"/>
        <v>0</v>
      </c>
      <c r="J66" s="88">
        <f t="shared" si="6"/>
        <v>0</v>
      </c>
      <c r="K66" s="88">
        <f t="shared" si="6"/>
        <v>0</v>
      </c>
      <c r="L66" s="88">
        <f t="shared" si="6"/>
        <v>0</v>
      </c>
      <c r="M66" s="88">
        <f t="shared" si="6"/>
        <v>0</v>
      </c>
      <c r="N66" s="88">
        <f t="shared" si="6"/>
        <v>0</v>
      </c>
      <c r="O66" s="88">
        <f t="shared" si="6"/>
        <v>0</v>
      </c>
      <c r="P66" s="88">
        <f t="shared" si="6"/>
        <v>0</v>
      </c>
      <c r="Q66" s="88">
        <f t="shared" si="6"/>
        <v>0</v>
      </c>
      <c r="R66" s="88">
        <f t="shared" si="6"/>
        <v>0</v>
      </c>
      <c r="S66" s="88">
        <f t="shared" si="6"/>
        <v>0</v>
      </c>
      <c r="T66" s="88">
        <f t="shared" si="6"/>
        <v>0</v>
      </c>
      <c r="U66" s="88">
        <f t="shared" si="6"/>
        <v>0</v>
      </c>
      <c r="V66" s="88">
        <f t="shared" si="6"/>
        <v>0</v>
      </c>
      <c r="W66" s="88">
        <f t="shared" si="6"/>
        <v>0</v>
      </c>
      <c r="X66" s="88">
        <f t="shared" si="6"/>
        <v>0</v>
      </c>
      <c r="Y66" s="88">
        <f t="shared" si="6"/>
        <v>0</v>
      </c>
      <c r="Z66" s="88">
        <f t="shared" si="6"/>
        <v>0</v>
      </c>
      <c r="AA66" s="88">
        <f t="shared" si="6"/>
        <v>0</v>
      </c>
      <c r="AB66" s="88">
        <f t="shared" si="6"/>
        <v>0</v>
      </c>
      <c r="AC66" s="88">
        <f t="shared" si="6"/>
        <v>0</v>
      </c>
      <c r="AD66" s="88">
        <f t="shared" si="6"/>
        <v>0</v>
      </c>
      <c r="AE66" s="88">
        <f t="shared" si="6"/>
        <v>0</v>
      </c>
      <c r="AF66" s="88">
        <f t="shared" si="6"/>
        <v>0</v>
      </c>
    </row>
    <row r="67" spans="1:32" x14ac:dyDescent="0.25">
      <c r="A67" s="47" t="s">
        <v>478</v>
      </c>
      <c r="B67" s="47">
        <f t="shared" ref="B67:AF67" si="7">B11-B39</f>
        <v>0</v>
      </c>
      <c r="C67" s="88">
        <f t="shared" si="7"/>
        <v>0</v>
      </c>
      <c r="D67" s="88">
        <f t="shared" si="7"/>
        <v>0</v>
      </c>
      <c r="E67" s="88">
        <f t="shared" si="7"/>
        <v>0</v>
      </c>
      <c r="F67" s="88">
        <f t="shared" si="7"/>
        <v>0</v>
      </c>
      <c r="G67" s="88">
        <f t="shared" si="7"/>
        <v>0</v>
      </c>
      <c r="H67" s="88">
        <f t="shared" si="7"/>
        <v>0</v>
      </c>
      <c r="I67" s="88">
        <f t="shared" si="7"/>
        <v>0</v>
      </c>
      <c r="J67" s="88">
        <f t="shared" si="7"/>
        <v>0</v>
      </c>
      <c r="K67" s="88">
        <f t="shared" si="7"/>
        <v>0</v>
      </c>
      <c r="L67" s="88">
        <f t="shared" si="7"/>
        <v>0</v>
      </c>
      <c r="M67" s="88">
        <f t="shared" si="7"/>
        <v>0</v>
      </c>
      <c r="N67" s="88">
        <f t="shared" si="7"/>
        <v>0</v>
      </c>
      <c r="O67" s="88">
        <f t="shared" si="7"/>
        <v>0</v>
      </c>
      <c r="P67" s="88">
        <f t="shared" si="7"/>
        <v>0</v>
      </c>
      <c r="Q67" s="88">
        <f t="shared" si="7"/>
        <v>0</v>
      </c>
      <c r="R67" s="88">
        <f t="shared" si="7"/>
        <v>0</v>
      </c>
      <c r="S67" s="88">
        <f t="shared" si="7"/>
        <v>0</v>
      </c>
      <c r="T67" s="88">
        <f t="shared" si="7"/>
        <v>0</v>
      </c>
      <c r="U67" s="88">
        <f t="shared" si="7"/>
        <v>0</v>
      </c>
      <c r="V67" s="88">
        <f t="shared" si="7"/>
        <v>0</v>
      </c>
      <c r="W67" s="88">
        <f t="shared" si="7"/>
        <v>0</v>
      </c>
      <c r="X67" s="88">
        <f t="shared" si="7"/>
        <v>0</v>
      </c>
      <c r="Y67" s="88">
        <f t="shared" si="7"/>
        <v>0</v>
      </c>
      <c r="Z67" s="88">
        <f t="shared" si="7"/>
        <v>0</v>
      </c>
      <c r="AA67" s="88">
        <f t="shared" si="7"/>
        <v>0</v>
      </c>
      <c r="AB67" s="88">
        <f t="shared" si="7"/>
        <v>0</v>
      </c>
      <c r="AC67" s="88">
        <f t="shared" si="7"/>
        <v>0</v>
      </c>
      <c r="AD67" s="88">
        <f t="shared" si="7"/>
        <v>0</v>
      </c>
      <c r="AE67" s="88">
        <f t="shared" si="7"/>
        <v>0</v>
      </c>
      <c r="AF67" s="88">
        <f t="shared" si="7"/>
        <v>0</v>
      </c>
    </row>
    <row r="68" spans="1:32" x14ac:dyDescent="0.25">
      <c r="A68" s="47" t="s">
        <v>479</v>
      </c>
      <c r="B68" s="47">
        <f t="shared" ref="B68:AF68" si="8">B12-B40</f>
        <v>876</v>
      </c>
      <c r="C68" s="88">
        <f t="shared" si="8"/>
        <v>1432</v>
      </c>
      <c r="D68" s="88">
        <f t="shared" si="8"/>
        <v>2912</v>
      </c>
      <c r="E68" s="88">
        <f t="shared" si="8"/>
        <v>3252</v>
      </c>
      <c r="F68" s="88">
        <f t="shared" si="8"/>
        <v>1990</v>
      </c>
      <c r="G68" s="88">
        <f t="shared" si="8"/>
        <v>3384</v>
      </c>
      <c r="H68" s="88">
        <f t="shared" si="8"/>
        <v>2958</v>
      </c>
      <c r="I68" s="88">
        <f t="shared" si="8"/>
        <v>952</v>
      </c>
      <c r="J68" s="88">
        <f t="shared" si="8"/>
        <v>1432</v>
      </c>
      <c r="K68" s="88">
        <f t="shared" si="8"/>
        <v>3276</v>
      </c>
      <c r="L68" s="88">
        <f t="shared" si="8"/>
        <v>3252</v>
      </c>
      <c r="M68" s="88">
        <f t="shared" si="8"/>
        <v>2217</v>
      </c>
      <c r="N68" s="88">
        <f t="shared" si="8"/>
        <v>3144</v>
      </c>
      <c r="O68" s="88">
        <f t="shared" si="8"/>
        <v>3131</v>
      </c>
      <c r="P68" s="88">
        <f t="shared" si="8"/>
        <v>958</v>
      </c>
      <c r="Q68" s="88">
        <f t="shared" si="8"/>
        <v>1616</v>
      </c>
      <c r="R68" s="88">
        <f t="shared" si="8"/>
        <v>3282</v>
      </c>
      <c r="S68" s="88">
        <f t="shared" si="8"/>
        <v>3245</v>
      </c>
      <c r="T68" s="88">
        <f t="shared" si="8"/>
        <v>2217</v>
      </c>
      <c r="U68" s="88">
        <f t="shared" si="8"/>
        <v>3144</v>
      </c>
      <c r="V68" s="88">
        <f t="shared" si="8"/>
        <v>3150</v>
      </c>
      <c r="W68" s="88">
        <f t="shared" si="8"/>
        <v>958</v>
      </c>
      <c r="X68" s="88">
        <f t="shared" si="8"/>
        <v>1616</v>
      </c>
      <c r="Y68" s="88">
        <f t="shared" si="8"/>
        <v>3282</v>
      </c>
      <c r="Z68" s="88">
        <f t="shared" si="8"/>
        <v>3258</v>
      </c>
      <c r="AA68" s="88">
        <f t="shared" si="8"/>
        <v>2230</v>
      </c>
      <c r="AB68" s="88">
        <f t="shared" si="8"/>
        <v>3457</v>
      </c>
      <c r="AC68" s="88">
        <f t="shared" si="8"/>
        <v>3468</v>
      </c>
      <c r="AD68" s="88">
        <f t="shared" si="8"/>
        <v>1104</v>
      </c>
      <c r="AE68" s="88">
        <f t="shared" si="8"/>
        <v>1584</v>
      </c>
      <c r="AF68" s="88">
        <f t="shared" si="8"/>
        <v>3568</v>
      </c>
    </row>
    <row r="69" spans="1:32" x14ac:dyDescent="0.25">
      <c r="A69" s="47" t="s">
        <v>480</v>
      </c>
      <c r="B69" s="47">
        <f t="shared" ref="B69:AF69" si="9">B13-B41</f>
        <v>1530</v>
      </c>
      <c r="C69" s="88">
        <f t="shared" si="9"/>
        <v>1365</v>
      </c>
      <c r="D69" s="88">
        <f t="shared" si="9"/>
        <v>1468</v>
      </c>
      <c r="E69" s="88">
        <f t="shared" si="9"/>
        <v>1476</v>
      </c>
      <c r="F69" s="88">
        <f t="shared" si="9"/>
        <v>1377</v>
      </c>
      <c r="G69" s="88">
        <f t="shared" si="9"/>
        <v>1476</v>
      </c>
      <c r="H69" s="88">
        <f t="shared" si="9"/>
        <v>1737</v>
      </c>
      <c r="I69" s="88">
        <f t="shared" si="9"/>
        <v>1530</v>
      </c>
      <c r="J69" s="88">
        <f t="shared" si="9"/>
        <v>1365</v>
      </c>
      <c r="K69" s="88">
        <f t="shared" si="9"/>
        <v>1524</v>
      </c>
      <c r="L69" s="88">
        <f t="shared" si="9"/>
        <v>1497</v>
      </c>
      <c r="M69" s="88">
        <f t="shared" si="9"/>
        <v>1062</v>
      </c>
      <c r="N69" s="88">
        <f t="shared" si="9"/>
        <v>1662</v>
      </c>
      <c r="O69" s="88">
        <f t="shared" si="9"/>
        <v>1469</v>
      </c>
      <c r="P69" s="88">
        <f t="shared" si="9"/>
        <v>1536</v>
      </c>
      <c r="Q69" s="88">
        <f t="shared" si="9"/>
        <v>1350</v>
      </c>
      <c r="R69" s="88">
        <f t="shared" si="9"/>
        <v>1528</v>
      </c>
      <c r="S69" s="88">
        <f t="shared" si="9"/>
        <v>1503</v>
      </c>
      <c r="T69" s="88">
        <f t="shared" si="9"/>
        <v>1116</v>
      </c>
      <c r="U69" s="88">
        <f t="shared" si="9"/>
        <v>1683</v>
      </c>
      <c r="V69" s="88">
        <f t="shared" si="9"/>
        <v>1722</v>
      </c>
      <c r="W69" s="88">
        <f t="shared" si="9"/>
        <v>1536</v>
      </c>
      <c r="X69" s="88">
        <f t="shared" si="9"/>
        <v>1337</v>
      </c>
      <c r="Y69" s="88">
        <f t="shared" si="9"/>
        <v>1490</v>
      </c>
      <c r="Z69" s="88">
        <f t="shared" si="9"/>
        <v>1469</v>
      </c>
      <c r="AA69" s="88">
        <f t="shared" si="9"/>
        <v>1116</v>
      </c>
      <c r="AB69" s="88">
        <f t="shared" si="9"/>
        <v>1841</v>
      </c>
      <c r="AC69" s="88">
        <f t="shared" si="9"/>
        <v>1922</v>
      </c>
      <c r="AD69" s="88">
        <f t="shared" si="9"/>
        <v>1557</v>
      </c>
      <c r="AE69" s="88">
        <f t="shared" si="9"/>
        <v>1550</v>
      </c>
      <c r="AF69" s="88">
        <f t="shared" si="9"/>
        <v>1550</v>
      </c>
    </row>
    <row r="70" spans="1:32" x14ac:dyDescent="0.25">
      <c r="A70" s="47" t="s">
        <v>481</v>
      </c>
      <c r="B70" s="47">
        <f t="shared" ref="B70:AF70" si="10">B14-B42</f>
        <v>1600</v>
      </c>
      <c r="C70" s="88">
        <f t="shared" si="10"/>
        <v>1642</v>
      </c>
      <c r="D70" s="88">
        <f t="shared" si="10"/>
        <v>1768</v>
      </c>
      <c r="E70" s="88">
        <f t="shared" si="10"/>
        <v>2105</v>
      </c>
      <c r="F70" s="88">
        <f t="shared" si="10"/>
        <v>1652</v>
      </c>
      <c r="G70" s="88">
        <f t="shared" si="10"/>
        <v>1547</v>
      </c>
      <c r="H70" s="88">
        <f t="shared" si="10"/>
        <v>1829</v>
      </c>
      <c r="I70" s="88">
        <f t="shared" si="10"/>
        <v>1882</v>
      </c>
      <c r="J70" s="88">
        <f t="shared" si="10"/>
        <v>1882</v>
      </c>
      <c r="K70" s="88">
        <f t="shared" si="10"/>
        <v>1998</v>
      </c>
      <c r="L70" s="88">
        <f t="shared" si="10"/>
        <v>1919</v>
      </c>
      <c r="M70" s="88">
        <f t="shared" si="10"/>
        <v>2034</v>
      </c>
      <c r="N70" s="88">
        <f t="shared" si="10"/>
        <v>1589</v>
      </c>
      <c r="O70" s="88">
        <f t="shared" si="10"/>
        <v>2069</v>
      </c>
      <c r="P70" s="88">
        <f t="shared" si="10"/>
        <v>1882</v>
      </c>
      <c r="Q70" s="88">
        <f t="shared" si="10"/>
        <v>1863</v>
      </c>
      <c r="R70" s="88">
        <f t="shared" si="10"/>
        <v>1998</v>
      </c>
      <c r="S70" s="88">
        <f t="shared" si="10"/>
        <v>1775</v>
      </c>
      <c r="T70" s="88">
        <f t="shared" si="10"/>
        <v>2076</v>
      </c>
      <c r="U70" s="88">
        <f t="shared" si="10"/>
        <v>1772</v>
      </c>
      <c r="V70" s="88">
        <f t="shared" si="10"/>
        <v>2213</v>
      </c>
      <c r="W70" s="88">
        <f t="shared" si="10"/>
        <v>1882</v>
      </c>
      <c r="X70" s="88">
        <f t="shared" si="10"/>
        <v>1882</v>
      </c>
      <c r="Y70" s="88">
        <f t="shared" si="10"/>
        <v>2040</v>
      </c>
      <c r="Z70" s="88">
        <f t="shared" si="10"/>
        <v>1961</v>
      </c>
      <c r="AA70" s="88">
        <f t="shared" si="10"/>
        <v>2076</v>
      </c>
      <c r="AB70" s="88">
        <f t="shared" si="10"/>
        <v>1435</v>
      </c>
      <c r="AC70" s="88">
        <f t="shared" si="10"/>
        <v>1894</v>
      </c>
      <c r="AD70" s="88">
        <f t="shared" si="10"/>
        <v>1694</v>
      </c>
      <c r="AE70" s="88">
        <f t="shared" si="10"/>
        <v>1669</v>
      </c>
      <c r="AF70" s="88">
        <f t="shared" si="10"/>
        <v>1871</v>
      </c>
    </row>
    <row r="71" spans="1:32" x14ac:dyDescent="0.25">
      <c r="A71" s="47" t="s">
        <v>482</v>
      </c>
      <c r="B71" s="47">
        <f t="shared" ref="B71:AF71" si="11">B15-B43</f>
        <v>1154</v>
      </c>
      <c r="C71" s="88">
        <f t="shared" si="11"/>
        <v>968</v>
      </c>
      <c r="D71" s="88">
        <f t="shared" si="11"/>
        <v>1408</v>
      </c>
      <c r="E71" s="88">
        <f t="shared" si="11"/>
        <v>1398</v>
      </c>
      <c r="F71" s="88">
        <f t="shared" si="11"/>
        <v>968</v>
      </c>
      <c r="G71" s="88">
        <f t="shared" si="11"/>
        <v>1638</v>
      </c>
      <c r="H71" s="88">
        <f t="shared" si="11"/>
        <v>1837</v>
      </c>
      <c r="I71" s="88">
        <f t="shared" si="11"/>
        <v>1154</v>
      </c>
      <c r="J71" s="88">
        <f t="shared" si="11"/>
        <v>1154</v>
      </c>
      <c r="K71" s="88">
        <f t="shared" si="11"/>
        <v>1043</v>
      </c>
      <c r="L71" s="88">
        <f t="shared" si="11"/>
        <v>1763</v>
      </c>
      <c r="M71" s="88">
        <f t="shared" si="11"/>
        <v>968</v>
      </c>
      <c r="N71" s="88">
        <f t="shared" si="11"/>
        <v>2074</v>
      </c>
      <c r="O71" s="88">
        <f t="shared" si="11"/>
        <v>1597</v>
      </c>
      <c r="P71" s="88">
        <f t="shared" si="11"/>
        <v>1154</v>
      </c>
      <c r="Q71" s="88">
        <f t="shared" si="11"/>
        <v>1154</v>
      </c>
      <c r="R71" s="88">
        <f t="shared" si="11"/>
        <v>1222</v>
      </c>
      <c r="S71" s="88">
        <f t="shared" si="11"/>
        <v>1763</v>
      </c>
      <c r="T71" s="88">
        <f t="shared" si="11"/>
        <v>968</v>
      </c>
      <c r="U71" s="88">
        <f t="shared" si="11"/>
        <v>2074</v>
      </c>
      <c r="V71" s="88">
        <f t="shared" si="11"/>
        <v>1411</v>
      </c>
      <c r="W71" s="88">
        <f t="shared" si="11"/>
        <v>1154</v>
      </c>
      <c r="X71" s="88">
        <f t="shared" si="11"/>
        <v>1154</v>
      </c>
      <c r="Y71" s="88">
        <f t="shared" si="11"/>
        <v>1408</v>
      </c>
      <c r="Z71" s="88">
        <f t="shared" si="11"/>
        <v>1763</v>
      </c>
      <c r="AA71" s="88">
        <f t="shared" si="11"/>
        <v>968</v>
      </c>
      <c r="AB71" s="88">
        <f t="shared" si="11"/>
        <v>1841</v>
      </c>
      <c r="AC71" s="88">
        <f t="shared" si="11"/>
        <v>997</v>
      </c>
      <c r="AD71" s="88">
        <f t="shared" si="11"/>
        <v>630</v>
      </c>
      <c r="AE71" s="88">
        <f t="shared" si="11"/>
        <v>819</v>
      </c>
      <c r="AF71" s="88">
        <f t="shared" si="11"/>
        <v>444</v>
      </c>
    </row>
    <row r="72" spans="1:32" x14ac:dyDescent="0.25">
      <c r="A72" s="47" t="s">
        <v>483</v>
      </c>
      <c r="B72" s="47">
        <f t="shared" ref="B72:AF72" si="12">B16-B44</f>
        <v>1234</v>
      </c>
      <c r="C72" s="88">
        <f t="shared" si="12"/>
        <v>1815</v>
      </c>
      <c r="D72" s="88">
        <f t="shared" si="12"/>
        <v>2902</v>
      </c>
      <c r="E72" s="88">
        <f t="shared" si="12"/>
        <v>1896</v>
      </c>
      <c r="F72" s="88">
        <f t="shared" si="12"/>
        <v>2238</v>
      </c>
      <c r="G72" s="88">
        <f t="shared" si="12"/>
        <v>2110</v>
      </c>
      <c r="H72" s="88">
        <f t="shared" si="12"/>
        <v>2062</v>
      </c>
      <c r="I72" s="88">
        <f t="shared" si="12"/>
        <v>1278</v>
      </c>
      <c r="J72" s="88">
        <f t="shared" si="12"/>
        <v>1575</v>
      </c>
      <c r="K72" s="88">
        <f t="shared" si="12"/>
        <v>2662</v>
      </c>
      <c r="L72" s="88">
        <f t="shared" si="12"/>
        <v>1854</v>
      </c>
      <c r="M72" s="88">
        <f t="shared" si="12"/>
        <v>2443</v>
      </c>
      <c r="N72" s="88">
        <f t="shared" si="12"/>
        <v>2152</v>
      </c>
      <c r="O72" s="88">
        <f t="shared" si="12"/>
        <v>2062</v>
      </c>
      <c r="P72" s="88">
        <f t="shared" si="12"/>
        <v>1234</v>
      </c>
      <c r="Q72" s="88">
        <f t="shared" si="12"/>
        <v>1594</v>
      </c>
      <c r="R72" s="88">
        <f t="shared" si="12"/>
        <v>2302</v>
      </c>
      <c r="S72" s="88">
        <f t="shared" si="12"/>
        <v>1854</v>
      </c>
      <c r="T72" s="88">
        <f t="shared" si="12"/>
        <v>2269</v>
      </c>
      <c r="U72" s="88">
        <f t="shared" si="12"/>
        <v>2152</v>
      </c>
      <c r="V72" s="88">
        <f t="shared" si="12"/>
        <v>1834</v>
      </c>
      <c r="W72" s="88">
        <f t="shared" si="12"/>
        <v>1234</v>
      </c>
      <c r="X72" s="88">
        <f t="shared" si="12"/>
        <v>1575</v>
      </c>
      <c r="Y72" s="88">
        <f t="shared" si="12"/>
        <v>2302</v>
      </c>
      <c r="Z72" s="88">
        <f t="shared" si="12"/>
        <v>2136</v>
      </c>
      <c r="AA72" s="88">
        <f t="shared" si="12"/>
        <v>2269</v>
      </c>
      <c r="AB72" s="88">
        <f t="shared" si="12"/>
        <v>1913</v>
      </c>
      <c r="AC72" s="88">
        <f t="shared" si="12"/>
        <v>2072</v>
      </c>
      <c r="AD72" s="88">
        <f t="shared" si="12"/>
        <v>1623</v>
      </c>
      <c r="AE72" s="88">
        <f t="shared" si="12"/>
        <v>1790</v>
      </c>
      <c r="AF72" s="88">
        <f t="shared" si="12"/>
        <v>2627</v>
      </c>
    </row>
    <row r="73" spans="1:32" x14ac:dyDescent="0.25">
      <c r="A73" s="47" t="s">
        <v>484</v>
      </c>
      <c r="B73" s="47">
        <f t="shared" ref="B73:AF73" si="13">B17-B45</f>
        <v>2546</v>
      </c>
      <c r="C73" s="88">
        <f t="shared" si="13"/>
        <v>1701</v>
      </c>
      <c r="D73" s="88">
        <f t="shared" si="13"/>
        <v>1530</v>
      </c>
      <c r="E73" s="88">
        <f t="shared" si="13"/>
        <v>1530</v>
      </c>
      <c r="F73" s="88">
        <f t="shared" si="13"/>
        <v>1715</v>
      </c>
      <c r="G73" s="88">
        <f t="shared" si="13"/>
        <v>2155</v>
      </c>
      <c r="H73" s="88">
        <f t="shared" si="13"/>
        <v>1956</v>
      </c>
      <c r="I73" s="88">
        <f t="shared" si="13"/>
        <v>2678</v>
      </c>
      <c r="J73" s="88">
        <f t="shared" si="13"/>
        <v>1887</v>
      </c>
      <c r="K73" s="88">
        <f t="shared" si="13"/>
        <v>1543</v>
      </c>
      <c r="L73" s="88">
        <f t="shared" si="13"/>
        <v>1530</v>
      </c>
      <c r="M73" s="88">
        <f t="shared" si="13"/>
        <v>1529</v>
      </c>
      <c r="N73" s="88">
        <f t="shared" si="13"/>
        <v>1860</v>
      </c>
      <c r="O73" s="88">
        <f t="shared" si="13"/>
        <v>1674</v>
      </c>
      <c r="P73" s="88">
        <f t="shared" si="13"/>
        <v>2655</v>
      </c>
      <c r="Q73" s="88">
        <f t="shared" si="13"/>
        <v>1887</v>
      </c>
      <c r="R73" s="88">
        <f t="shared" si="13"/>
        <v>1488</v>
      </c>
      <c r="S73" s="88">
        <f t="shared" si="13"/>
        <v>1530</v>
      </c>
      <c r="T73" s="88">
        <f t="shared" si="13"/>
        <v>1486</v>
      </c>
      <c r="U73" s="88">
        <f t="shared" si="13"/>
        <v>1902</v>
      </c>
      <c r="V73" s="88">
        <f t="shared" si="13"/>
        <v>1716</v>
      </c>
      <c r="W73" s="88">
        <f t="shared" si="13"/>
        <v>2697</v>
      </c>
      <c r="X73" s="88">
        <f t="shared" si="13"/>
        <v>1906</v>
      </c>
      <c r="Y73" s="88">
        <f t="shared" si="13"/>
        <v>1530</v>
      </c>
      <c r="Z73" s="88">
        <f t="shared" si="13"/>
        <v>1587</v>
      </c>
      <c r="AA73" s="88">
        <f t="shared" si="13"/>
        <v>1529</v>
      </c>
      <c r="AB73" s="88">
        <f t="shared" si="13"/>
        <v>1970</v>
      </c>
      <c r="AC73" s="88">
        <f t="shared" si="13"/>
        <v>1400</v>
      </c>
      <c r="AD73" s="88">
        <f t="shared" si="13"/>
        <v>2035</v>
      </c>
      <c r="AE73" s="88">
        <f t="shared" si="13"/>
        <v>1537</v>
      </c>
      <c r="AF73" s="88">
        <f t="shared" si="13"/>
        <v>1385</v>
      </c>
    </row>
    <row r="74" spans="1:32" x14ac:dyDescent="0.25">
      <c r="A74" s="47" t="s">
        <v>485</v>
      </c>
      <c r="B74" s="47">
        <f t="shared" ref="B74:AF74" si="14">B18-B46</f>
        <v>1385</v>
      </c>
      <c r="C74" s="88">
        <f t="shared" si="14"/>
        <v>1557</v>
      </c>
      <c r="D74" s="88">
        <f t="shared" si="14"/>
        <v>1625</v>
      </c>
      <c r="E74" s="88">
        <f t="shared" si="14"/>
        <v>2134</v>
      </c>
      <c r="F74" s="88">
        <f t="shared" si="14"/>
        <v>2312</v>
      </c>
      <c r="G74" s="88">
        <f t="shared" si="14"/>
        <v>1811</v>
      </c>
      <c r="H74" s="88">
        <f t="shared" si="14"/>
        <v>1522</v>
      </c>
      <c r="I74" s="88">
        <f t="shared" si="14"/>
        <v>1385</v>
      </c>
      <c r="J74" s="88">
        <f t="shared" si="14"/>
        <v>1503</v>
      </c>
      <c r="K74" s="88">
        <f t="shared" si="14"/>
        <v>1571</v>
      </c>
      <c r="L74" s="88">
        <f t="shared" si="14"/>
        <v>2127</v>
      </c>
      <c r="M74" s="88">
        <f t="shared" si="14"/>
        <v>2134</v>
      </c>
      <c r="N74" s="88">
        <f t="shared" si="14"/>
        <v>1738</v>
      </c>
      <c r="O74" s="88">
        <f t="shared" si="14"/>
        <v>1894</v>
      </c>
      <c r="P74" s="88">
        <f t="shared" si="14"/>
        <v>1385</v>
      </c>
      <c r="Q74" s="88">
        <f t="shared" si="14"/>
        <v>1503</v>
      </c>
      <c r="R74" s="88">
        <f t="shared" si="14"/>
        <v>1552</v>
      </c>
      <c r="S74" s="88">
        <f t="shared" si="14"/>
        <v>1948</v>
      </c>
      <c r="T74" s="88">
        <f t="shared" si="14"/>
        <v>2134</v>
      </c>
      <c r="U74" s="88">
        <f t="shared" si="14"/>
        <v>1571</v>
      </c>
      <c r="V74" s="88">
        <f t="shared" si="14"/>
        <v>1894</v>
      </c>
      <c r="W74" s="88">
        <f t="shared" si="14"/>
        <v>1404</v>
      </c>
      <c r="X74" s="88">
        <f t="shared" si="14"/>
        <v>1503</v>
      </c>
      <c r="Y74" s="88">
        <f t="shared" si="14"/>
        <v>1571</v>
      </c>
      <c r="Z74" s="88">
        <f t="shared" si="14"/>
        <v>1948</v>
      </c>
      <c r="AA74" s="88">
        <f t="shared" si="14"/>
        <v>2115</v>
      </c>
      <c r="AB74" s="88">
        <f t="shared" si="14"/>
        <v>2013</v>
      </c>
      <c r="AC74" s="88">
        <f t="shared" si="14"/>
        <v>2328</v>
      </c>
      <c r="AD74" s="88">
        <f t="shared" si="14"/>
        <v>1724</v>
      </c>
      <c r="AE74" s="88">
        <f t="shared" si="14"/>
        <v>1880</v>
      </c>
      <c r="AF74" s="88">
        <f t="shared" si="14"/>
        <v>2005</v>
      </c>
    </row>
    <row r="75" spans="1:32" x14ac:dyDescent="0.25">
      <c r="A75" s="47" t="s">
        <v>486</v>
      </c>
      <c r="B75" s="47">
        <f t="shared" ref="B75:AF75" si="15">B19-B47</f>
        <v>1731</v>
      </c>
      <c r="C75" s="88">
        <f t="shared" si="15"/>
        <v>1961</v>
      </c>
      <c r="D75" s="88">
        <f t="shared" si="15"/>
        <v>2099</v>
      </c>
      <c r="E75" s="88">
        <f t="shared" si="15"/>
        <v>1465</v>
      </c>
      <c r="F75" s="88">
        <f t="shared" si="15"/>
        <v>1228</v>
      </c>
      <c r="G75" s="88">
        <f t="shared" si="15"/>
        <v>1718</v>
      </c>
      <c r="H75" s="88">
        <f t="shared" si="15"/>
        <v>2002</v>
      </c>
      <c r="I75" s="88">
        <f t="shared" si="15"/>
        <v>1731</v>
      </c>
      <c r="J75" s="88">
        <f t="shared" si="15"/>
        <v>1958</v>
      </c>
      <c r="K75" s="88">
        <f t="shared" si="15"/>
        <v>1359</v>
      </c>
      <c r="L75" s="88">
        <f t="shared" si="15"/>
        <v>1328</v>
      </c>
      <c r="M75" s="88">
        <f t="shared" si="15"/>
        <v>1001</v>
      </c>
      <c r="N75" s="88">
        <f t="shared" si="15"/>
        <v>1387</v>
      </c>
      <c r="O75" s="88">
        <f t="shared" si="15"/>
        <v>1802</v>
      </c>
      <c r="P75" s="88">
        <f t="shared" si="15"/>
        <v>1718</v>
      </c>
      <c r="Q75" s="88">
        <f t="shared" si="15"/>
        <v>1958</v>
      </c>
      <c r="R75" s="88">
        <f t="shared" si="15"/>
        <v>1333</v>
      </c>
      <c r="S75" s="88">
        <f t="shared" si="15"/>
        <v>1507</v>
      </c>
      <c r="T75" s="88">
        <f t="shared" si="15"/>
        <v>1365</v>
      </c>
      <c r="U75" s="88">
        <f t="shared" si="15"/>
        <v>1413</v>
      </c>
      <c r="V75" s="88">
        <f t="shared" si="15"/>
        <v>2031</v>
      </c>
      <c r="W75" s="88">
        <f t="shared" si="15"/>
        <v>1731</v>
      </c>
      <c r="X75" s="88">
        <f t="shared" si="15"/>
        <v>1971</v>
      </c>
      <c r="Y75" s="88">
        <f t="shared" si="15"/>
        <v>1346</v>
      </c>
      <c r="Z75" s="88">
        <f t="shared" si="15"/>
        <v>1507</v>
      </c>
      <c r="AA75" s="88">
        <f t="shared" si="15"/>
        <v>975</v>
      </c>
      <c r="AB75" s="88">
        <f t="shared" si="15"/>
        <v>1343</v>
      </c>
      <c r="AC75" s="88">
        <f t="shared" si="15"/>
        <v>1288</v>
      </c>
      <c r="AD75" s="88">
        <f t="shared" si="15"/>
        <v>1661</v>
      </c>
      <c r="AE75" s="88">
        <f t="shared" si="15"/>
        <v>1901</v>
      </c>
      <c r="AF75" s="88">
        <f t="shared" si="15"/>
        <v>1247</v>
      </c>
    </row>
    <row r="76" spans="1:32" x14ac:dyDescent="0.25">
      <c r="A76" s="47" t="s">
        <v>487</v>
      </c>
      <c r="B76" s="47">
        <f t="shared" ref="B76:AF76" si="16">B20-B48</f>
        <v>1107</v>
      </c>
      <c r="C76" s="88">
        <f t="shared" si="16"/>
        <v>1504</v>
      </c>
      <c r="D76" s="88">
        <f t="shared" si="16"/>
        <v>1852</v>
      </c>
      <c r="E76" s="88">
        <f t="shared" si="16"/>
        <v>2564</v>
      </c>
      <c r="F76" s="88">
        <f t="shared" si="16"/>
        <v>921</v>
      </c>
      <c r="G76" s="88">
        <f t="shared" si="16"/>
        <v>2368</v>
      </c>
      <c r="H76" s="88">
        <f t="shared" si="16"/>
        <v>2003</v>
      </c>
      <c r="I76" s="88">
        <f t="shared" si="16"/>
        <v>1107</v>
      </c>
      <c r="J76" s="88">
        <f t="shared" si="16"/>
        <v>1504</v>
      </c>
      <c r="K76" s="88">
        <f t="shared" si="16"/>
        <v>2310</v>
      </c>
      <c r="L76" s="88">
        <f t="shared" si="16"/>
        <v>2577</v>
      </c>
      <c r="M76" s="88">
        <f t="shared" si="16"/>
        <v>921</v>
      </c>
      <c r="N76" s="88">
        <f t="shared" si="16"/>
        <v>2788</v>
      </c>
      <c r="O76" s="88">
        <f t="shared" si="16"/>
        <v>1967</v>
      </c>
      <c r="P76" s="88">
        <f t="shared" si="16"/>
        <v>1095</v>
      </c>
      <c r="Q76" s="88">
        <f t="shared" si="16"/>
        <v>1504</v>
      </c>
      <c r="R76" s="88">
        <f t="shared" si="16"/>
        <v>2284</v>
      </c>
      <c r="S76" s="88">
        <f t="shared" si="16"/>
        <v>2564</v>
      </c>
      <c r="T76" s="88">
        <f t="shared" si="16"/>
        <v>902</v>
      </c>
      <c r="U76" s="88">
        <f t="shared" si="16"/>
        <v>2794</v>
      </c>
      <c r="V76" s="88">
        <f t="shared" si="16"/>
        <v>1835</v>
      </c>
      <c r="W76" s="88">
        <f t="shared" si="16"/>
        <v>1281</v>
      </c>
      <c r="X76" s="88">
        <f t="shared" si="16"/>
        <v>1485</v>
      </c>
      <c r="Y76" s="88">
        <f t="shared" si="16"/>
        <v>2524</v>
      </c>
      <c r="Z76" s="88">
        <f t="shared" si="16"/>
        <v>2577</v>
      </c>
      <c r="AA76" s="88">
        <f t="shared" si="16"/>
        <v>934</v>
      </c>
      <c r="AB76" s="88">
        <f t="shared" si="16"/>
        <v>2421</v>
      </c>
      <c r="AC76" s="88">
        <f t="shared" si="16"/>
        <v>1780</v>
      </c>
      <c r="AD76" s="88">
        <f t="shared" si="16"/>
        <v>1044</v>
      </c>
      <c r="AE76" s="88">
        <f t="shared" si="16"/>
        <v>1416</v>
      </c>
      <c r="AF76" s="88">
        <f t="shared" si="16"/>
        <v>2314</v>
      </c>
    </row>
    <row r="77" spans="1:32" x14ac:dyDescent="0.25">
      <c r="A77" s="47" t="s">
        <v>488</v>
      </c>
      <c r="B77" s="47">
        <f t="shared" ref="B77:AF77" si="17">B21-B49</f>
        <v>1855</v>
      </c>
      <c r="C77" s="88">
        <f t="shared" si="17"/>
        <v>2018</v>
      </c>
      <c r="D77" s="88">
        <f t="shared" si="17"/>
        <v>2172</v>
      </c>
      <c r="E77" s="88">
        <f t="shared" si="17"/>
        <v>2037</v>
      </c>
      <c r="F77" s="88">
        <f t="shared" si="17"/>
        <v>1383</v>
      </c>
      <c r="G77" s="88">
        <f t="shared" si="17"/>
        <v>2382</v>
      </c>
      <c r="H77" s="88">
        <f t="shared" si="17"/>
        <v>2239</v>
      </c>
      <c r="I77" s="88">
        <f t="shared" si="17"/>
        <v>1890</v>
      </c>
      <c r="J77" s="88">
        <f t="shared" si="17"/>
        <v>2041</v>
      </c>
      <c r="K77" s="88">
        <f t="shared" si="17"/>
        <v>2185</v>
      </c>
      <c r="L77" s="88">
        <f t="shared" si="17"/>
        <v>2226</v>
      </c>
      <c r="M77" s="88">
        <f t="shared" si="17"/>
        <v>1383</v>
      </c>
      <c r="N77" s="88">
        <f t="shared" si="17"/>
        <v>2530</v>
      </c>
      <c r="O77" s="88">
        <f t="shared" si="17"/>
        <v>2358</v>
      </c>
      <c r="P77" s="88">
        <f t="shared" si="17"/>
        <v>1890</v>
      </c>
      <c r="Q77" s="88">
        <f t="shared" si="17"/>
        <v>2056</v>
      </c>
      <c r="R77" s="88">
        <f t="shared" si="17"/>
        <v>2172</v>
      </c>
      <c r="S77" s="88">
        <f t="shared" si="17"/>
        <v>2037</v>
      </c>
      <c r="T77" s="88">
        <f t="shared" si="17"/>
        <v>1572</v>
      </c>
      <c r="U77" s="88">
        <f t="shared" si="17"/>
        <v>2213</v>
      </c>
      <c r="V77" s="88">
        <f t="shared" si="17"/>
        <v>2358</v>
      </c>
      <c r="W77" s="88">
        <f t="shared" si="17"/>
        <v>1890</v>
      </c>
      <c r="X77" s="88">
        <f t="shared" si="17"/>
        <v>2056</v>
      </c>
      <c r="Y77" s="88">
        <f t="shared" si="17"/>
        <v>1983</v>
      </c>
      <c r="Z77" s="88">
        <f t="shared" si="17"/>
        <v>2267</v>
      </c>
      <c r="AA77" s="88">
        <f t="shared" si="17"/>
        <v>1659</v>
      </c>
      <c r="AB77" s="88">
        <f t="shared" si="17"/>
        <v>2032</v>
      </c>
      <c r="AC77" s="88">
        <f t="shared" si="17"/>
        <v>2337</v>
      </c>
      <c r="AD77" s="88">
        <f t="shared" si="17"/>
        <v>1173</v>
      </c>
      <c r="AE77" s="88">
        <f t="shared" si="17"/>
        <v>1339</v>
      </c>
      <c r="AF77" s="88">
        <f t="shared" si="17"/>
        <v>2295</v>
      </c>
    </row>
    <row r="78" spans="1:32" x14ac:dyDescent="0.25">
      <c r="A78" s="47" t="s">
        <v>489</v>
      </c>
      <c r="B78" s="47">
        <f t="shared" ref="B78:AF78" si="18">B22-B50</f>
        <v>2366</v>
      </c>
      <c r="C78" s="88">
        <f t="shared" si="18"/>
        <v>1314</v>
      </c>
      <c r="D78" s="88">
        <f t="shared" si="18"/>
        <v>1986</v>
      </c>
      <c r="E78" s="88">
        <f t="shared" si="18"/>
        <v>2179</v>
      </c>
      <c r="F78" s="88">
        <f t="shared" si="18"/>
        <v>2033</v>
      </c>
      <c r="G78" s="88">
        <f t="shared" si="18"/>
        <v>2924</v>
      </c>
      <c r="H78" s="88">
        <f t="shared" si="18"/>
        <v>2246</v>
      </c>
      <c r="I78" s="88">
        <f t="shared" si="18"/>
        <v>2353</v>
      </c>
      <c r="J78" s="88">
        <f t="shared" si="18"/>
        <v>1545</v>
      </c>
      <c r="K78" s="88">
        <f t="shared" si="18"/>
        <v>2595</v>
      </c>
      <c r="L78" s="88">
        <f t="shared" si="18"/>
        <v>2071</v>
      </c>
      <c r="M78" s="88">
        <f t="shared" si="18"/>
        <v>1863</v>
      </c>
      <c r="N78" s="88">
        <f t="shared" si="18"/>
        <v>2660</v>
      </c>
      <c r="O78" s="88">
        <f t="shared" si="18"/>
        <v>1381</v>
      </c>
      <c r="P78" s="88">
        <f t="shared" si="18"/>
        <v>2387</v>
      </c>
      <c r="Q78" s="88">
        <f t="shared" si="18"/>
        <v>1740</v>
      </c>
      <c r="R78" s="88">
        <f t="shared" si="18"/>
        <v>2574</v>
      </c>
      <c r="S78" s="88">
        <f t="shared" si="18"/>
        <v>1885</v>
      </c>
      <c r="T78" s="88">
        <f t="shared" si="18"/>
        <v>1863</v>
      </c>
      <c r="U78" s="88">
        <f t="shared" si="18"/>
        <v>2836</v>
      </c>
      <c r="V78" s="88">
        <f t="shared" si="18"/>
        <v>1621</v>
      </c>
      <c r="W78" s="88">
        <f t="shared" si="18"/>
        <v>2387</v>
      </c>
      <c r="X78" s="88">
        <f t="shared" si="18"/>
        <v>1545</v>
      </c>
      <c r="Y78" s="88">
        <f t="shared" si="18"/>
        <v>2765</v>
      </c>
      <c r="Z78" s="88">
        <f t="shared" si="18"/>
        <v>1885</v>
      </c>
      <c r="AA78" s="88">
        <f t="shared" si="18"/>
        <v>1829</v>
      </c>
      <c r="AB78" s="88">
        <f t="shared" si="18"/>
        <v>1927</v>
      </c>
      <c r="AC78" s="88">
        <f t="shared" si="18"/>
        <v>1299</v>
      </c>
      <c r="AD78" s="88">
        <f t="shared" si="18"/>
        <v>1870</v>
      </c>
      <c r="AE78" s="88">
        <f t="shared" si="18"/>
        <v>1099</v>
      </c>
      <c r="AF78" s="88">
        <f t="shared" si="18"/>
        <v>1706</v>
      </c>
    </row>
    <row r="79" spans="1:32" x14ac:dyDescent="0.25">
      <c r="A79" s="47" t="s">
        <v>490</v>
      </c>
      <c r="B79" s="47">
        <f t="shared" ref="B79:AF79" si="19">B23-B51</f>
        <v>404</v>
      </c>
      <c r="C79" s="88">
        <f t="shared" si="19"/>
        <v>647</v>
      </c>
      <c r="D79" s="88">
        <f t="shared" si="19"/>
        <v>1308</v>
      </c>
      <c r="E79" s="88">
        <f t="shared" si="19"/>
        <v>1551</v>
      </c>
      <c r="F79" s="88">
        <f t="shared" si="19"/>
        <v>1006</v>
      </c>
      <c r="G79" s="88">
        <f t="shared" si="19"/>
        <v>1497</v>
      </c>
      <c r="H79" s="88">
        <f t="shared" si="19"/>
        <v>882</v>
      </c>
      <c r="I79" s="88">
        <f t="shared" si="19"/>
        <v>385</v>
      </c>
      <c r="J79" s="88">
        <f t="shared" si="19"/>
        <v>852</v>
      </c>
      <c r="K79" s="88">
        <f t="shared" si="19"/>
        <v>892</v>
      </c>
      <c r="L79" s="88">
        <f t="shared" si="19"/>
        <v>1318</v>
      </c>
      <c r="M79" s="88">
        <f t="shared" si="19"/>
        <v>1246</v>
      </c>
      <c r="N79" s="88">
        <f t="shared" si="19"/>
        <v>1254</v>
      </c>
      <c r="O79" s="88">
        <f t="shared" si="19"/>
        <v>1318</v>
      </c>
      <c r="P79" s="88">
        <f t="shared" si="19"/>
        <v>590</v>
      </c>
      <c r="Q79" s="88">
        <f t="shared" si="19"/>
        <v>666</v>
      </c>
      <c r="R79" s="88">
        <f t="shared" si="19"/>
        <v>892</v>
      </c>
      <c r="S79" s="88">
        <f t="shared" si="19"/>
        <v>1507</v>
      </c>
      <c r="T79" s="88">
        <f t="shared" si="19"/>
        <v>1246</v>
      </c>
      <c r="U79" s="88">
        <f t="shared" si="19"/>
        <v>1254</v>
      </c>
      <c r="V79" s="88">
        <f t="shared" si="19"/>
        <v>1318</v>
      </c>
      <c r="W79" s="88">
        <f t="shared" si="19"/>
        <v>404</v>
      </c>
      <c r="X79" s="88">
        <f t="shared" si="19"/>
        <v>852</v>
      </c>
      <c r="Y79" s="88">
        <f t="shared" si="19"/>
        <v>892</v>
      </c>
      <c r="Z79" s="88">
        <f t="shared" si="19"/>
        <v>1504</v>
      </c>
      <c r="AA79" s="88">
        <f t="shared" si="19"/>
        <v>1246</v>
      </c>
      <c r="AB79" s="88">
        <f t="shared" si="19"/>
        <v>2611</v>
      </c>
      <c r="AC79" s="88">
        <f t="shared" si="19"/>
        <v>1763</v>
      </c>
      <c r="AD79" s="88">
        <f t="shared" si="19"/>
        <v>1175</v>
      </c>
      <c r="AE79" s="88">
        <f t="shared" si="19"/>
        <v>839</v>
      </c>
      <c r="AF79" s="88">
        <f t="shared" si="19"/>
        <v>1715</v>
      </c>
    </row>
    <row r="80" spans="1:32" x14ac:dyDescent="0.25">
      <c r="A80" s="47" t="s">
        <v>491</v>
      </c>
      <c r="B80" s="47">
        <f t="shared" ref="B80:AF80" si="20">B24-B52</f>
        <v>1336</v>
      </c>
      <c r="C80" s="88">
        <f t="shared" si="20"/>
        <v>1023</v>
      </c>
      <c r="D80" s="88">
        <f t="shared" si="20"/>
        <v>2169</v>
      </c>
      <c r="E80" s="88">
        <f t="shared" si="20"/>
        <v>1567</v>
      </c>
      <c r="F80" s="88">
        <f t="shared" si="20"/>
        <v>1170</v>
      </c>
      <c r="G80" s="88">
        <f t="shared" si="20"/>
        <v>2128</v>
      </c>
      <c r="H80" s="88">
        <f t="shared" si="20"/>
        <v>1380</v>
      </c>
      <c r="I80" s="88">
        <f t="shared" si="20"/>
        <v>1336</v>
      </c>
      <c r="J80" s="88">
        <f t="shared" si="20"/>
        <v>783</v>
      </c>
      <c r="K80" s="88">
        <f t="shared" si="20"/>
        <v>2127</v>
      </c>
      <c r="L80" s="88">
        <f t="shared" si="20"/>
        <v>1795</v>
      </c>
      <c r="M80" s="88">
        <f t="shared" si="20"/>
        <v>1023</v>
      </c>
      <c r="N80" s="88">
        <f t="shared" si="20"/>
        <v>2170</v>
      </c>
      <c r="O80" s="88">
        <f t="shared" si="20"/>
        <v>1752</v>
      </c>
      <c r="P80" s="88">
        <f t="shared" si="20"/>
        <v>1336</v>
      </c>
      <c r="Q80" s="88">
        <f t="shared" si="20"/>
        <v>969</v>
      </c>
      <c r="R80" s="88">
        <f t="shared" si="20"/>
        <v>2127</v>
      </c>
      <c r="S80" s="88">
        <f t="shared" si="20"/>
        <v>1795</v>
      </c>
      <c r="T80" s="88">
        <f t="shared" si="20"/>
        <v>1023</v>
      </c>
      <c r="U80" s="88">
        <f t="shared" si="20"/>
        <v>2170</v>
      </c>
      <c r="V80" s="88">
        <f t="shared" si="20"/>
        <v>1752</v>
      </c>
      <c r="W80" s="88">
        <f t="shared" si="20"/>
        <v>1294</v>
      </c>
      <c r="X80" s="88">
        <f t="shared" si="20"/>
        <v>783</v>
      </c>
      <c r="Y80" s="88">
        <f t="shared" si="20"/>
        <v>2169</v>
      </c>
      <c r="Z80" s="88">
        <f t="shared" si="20"/>
        <v>1849</v>
      </c>
      <c r="AA80" s="88">
        <f t="shared" si="20"/>
        <v>981</v>
      </c>
      <c r="AB80" s="88">
        <f t="shared" si="20"/>
        <v>1686</v>
      </c>
      <c r="AC80" s="88">
        <f t="shared" si="20"/>
        <v>1361</v>
      </c>
      <c r="AD80" s="88">
        <f t="shared" si="20"/>
        <v>1121</v>
      </c>
      <c r="AE80" s="88">
        <f t="shared" si="20"/>
        <v>935</v>
      </c>
      <c r="AF80" s="88">
        <f t="shared" si="20"/>
        <v>1744</v>
      </c>
    </row>
    <row r="81" spans="1:32" x14ac:dyDescent="0.25">
      <c r="A81" s="47" t="s">
        <v>492</v>
      </c>
      <c r="B81" s="47">
        <f t="shared" ref="B81:AF81" si="21">B25-B53</f>
        <v>1009</v>
      </c>
      <c r="C81" s="88">
        <f t="shared" si="21"/>
        <v>535</v>
      </c>
      <c r="D81" s="88">
        <f t="shared" si="21"/>
        <v>1463</v>
      </c>
      <c r="E81" s="88">
        <f t="shared" si="21"/>
        <v>1335</v>
      </c>
      <c r="F81" s="88">
        <f t="shared" si="21"/>
        <v>775</v>
      </c>
      <c r="G81" s="88">
        <f t="shared" si="21"/>
        <v>1149</v>
      </c>
      <c r="H81" s="88">
        <f t="shared" si="21"/>
        <v>1337</v>
      </c>
      <c r="I81" s="88">
        <f t="shared" si="21"/>
        <v>1009</v>
      </c>
      <c r="J81" s="88">
        <f t="shared" si="21"/>
        <v>535</v>
      </c>
      <c r="K81" s="88">
        <f t="shared" si="21"/>
        <v>1463</v>
      </c>
      <c r="L81" s="88">
        <f t="shared" si="21"/>
        <v>1370</v>
      </c>
      <c r="M81" s="88">
        <f t="shared" si="21"/>
        <v>535</v>
      </c>
      <c r="N81" s="88">
        <f t="shared" si="21"/>
        <v>963</v>
      </c>
      <c r="O81" s="88">
        <f t="shared" si="21"/>
        <v>929</v>
      </c>
      <c r="P81" s="88">
        <f t="shared" si="21"/>
        <v>1023</v>
      </c>
      <c r="Q81" s="88">
        <f t="shared" si="21"/>
        <v>702</v>
      </c>
      <c r="R81" s="88">
        <f t="shared" si="21"/>
        <v>1463</v>
      </c>
      <c r="S81" s="88">
        <f t="shared" si="21"/>
        <v>1335</v>
      </c>
      <c r="T81" s="88">
        <f t="shared" si="21"/>
        <v>535</v>
      </c>
      <c r="U81" s="88">
        <f t="shared" si="21"/>
        <v>963</v>
      </c>
      <c r="V81" s="88">
        <f t="shared" si="21"/>
        <v>952</v>
      </c>
      <c r="W81" s="88">
        <f t="shared" si="21"/>
        <v>1023</v>
      </c>
      <c r="X81" s="88">
        <f t="shared" si="21"/>
        <v>535</v>
      </c>
      <c r="Y81" s="88">
        <f t="shared" si="21"/>
        <v>1463</v>
      </c>
      <c r="Z81" s="88">
        <f t="shared" si="21"/>
        <v>1888</v>
      </c>
      <c r="AA81" s="88">
        <f t="shared" si="21"/>
        <v>433</v>
      </c>
      <c r="AB81" s="88">
        <f t="shared" si="21"/>
        <v>1040</v>
      </c>
      <c r="AC81" s="88">
        <f t="shared" si="21"/>
        <v>1399</v>
      </c>
      <c r="AD81" s="88">
        <f t="shared" si="21"/>
        <v>514</v>
      </c>
      <c r="AE81" s="88">
        <f t="shared" si="21"/>
        <v>533</v>
      </c>
      <c r="AF81" s="88">
        <f t="shared" si="21"/>
        <v>1308</v>
      </c>
    </row>
    <row r="82" spans="1:32" x14ac:dyDescent="0.25">
      <c r="A82" s="47" t="s">
        <v>493</v>
      </c>
      <c r="B82" s="47">
        <f t="shared" ref="B82:AF82" si="22">B26-B54</f>
        <v>1007</v>
      </c>
      <c r="C82" s="88">
        <f t="shared" si="22"/>
        <v>965</v>
      </c>
      <c r="D82" s="88">
        <f t="shared" si="22"/>
        <v>991</v>
      </c>
      <c r="E82" s="88">
        <f t="shared" si="22"/>
        <v>1279</v>
      </c>
      <c r="F82" s="88">
        <f t="shared" si="22"/>
        <v>962</v>
      </c>
      <c r="G82" s="88">
        <f t="shared" si="22"/>
        <v>1361</v>
      </c>
      <c r="H82" s="88">
        <f t="shared" si="22"/>
        <v>811</v>
      </c>
      <c r="I82" s="88">
        <f t="shared" si="22"/>
        <v>975</v>
      </c>
      <c r="J82" s="88">
        <f t="shared" si="22"/>
        <v>975</v>
      </c>
      <c r="K82" s="88">
        <f t="shared" si="22"/>
        <v>997</v>
      </c>
      <c r="L82" s="88">
        <f t="shared" si="22"/>
        <v>1423</v>
      </c>
      <c r="M82" s="88">
        <f t="shared" si="22"/>
        <v>962</v>
      </c>
      <c r="N82" s="88">
        <f t="shared" si="22"/>
        <v>997</v>
      </c>
      <c r="O82" s="88">
        <f t="shared" si="22"/>
        <v>1225</v>
      </c>
      <c r="P82" s="88">
        <f t="shared" si="22"/>
        <v>1017</v>
      </c>
      <c r="Q82" s="88">
        <f t="shared" si="22"/>
        <v>975</v>
      </c>
      <c r="R82" s="88">
        <f t="shared" si="22"/>
        <v>997</v>
      </c>
      <c r="S82" s="88">
        <f t="shared" si="22"/>
        <v>1465</v>
      </c>
      <c r="T82" s="88">
        <f t="shared" si="22"/>
        <v>1004</v>
      </c>
      <c r="U82" s="88">
        <f t="shared" si="22"/>
        <v>1361</v>
      </c>
      <c r="V82" s="88">
        <f t="shared" si="22"/>
        <v>1183</v>
      </c>
      <c r="W82" s="88">
        <f t="shared" si="22"/>
        <v>975</v>
      </c>
      <c r="X82" s="88">
        <f t="shared" si="22"/>
        <v>975</v>
      </c>
      <c r="Y82" s="88">
        <f t="shared" si="22"/>
        <v>997</v>
      </c>
      <c r="Z82" s="88">
        <f t="shared" si="22"/>
        <v>1423</v>
      </c>
      <c r="AA82" s="88">
        <f t="shared" si="22"/>
        <v>704</v>
      </c>
      <c r="AB82" s="88">
        <f t="shared" si="22"/>
        <v>1134</v>
      </c>
      <c r="AC82" s="88">
        <f t="shared" si="22"/>
        <v>1249</v>
      </c>
      <c r="AD82" s="88">
        <f t="shared" si="22"/>
        <v>1317</v>
      </c>
      <c r="AE82" s="88">
        <f t="shared" si="22"/>
        <v>572</v>
      </c>
      <c r="AF82" s="88">
        <f t="shared" si="22"/>
        <v>1300</v>
      </c>
    </row>
    <row r="83" spans="1:32" x14ac:dyDescent="0.25">
      <c r="A83" s="47" t="s">
        <v>494</v>
      </c>
      <c r="B83" s="47">
        <f t="shared" ref="B83:AF83" si="23">B27-B55</f>
        <v>1013</v>
      </c>
      <c r="C83" s="88">
        <f t="shared" si="23"/>
        <v>745</v>
      </c>
      <c r="D83" s="88">
        <f t="shared" si="23"/>
        <v>1309</v>
      </c>
      <c r="E83" s="88">
        <f t="shared" si="23"/>
        <v>999</v>
      </c>
      <c r="F83" s="88">
        <f t="shared" si="23"/>
        <v>931</v>
      </c>
      <c r="G83" s="88">
        <f t="shared" si="23"/>
        <v>1309</v>
      </c>
      <c r="H83" s="88">
        <f t="shared" si="23"/>
        <v>999</v>
      </c>
      <c r="I83" s="88">
        <f t="shared" si="23"/>
        <v>1013</v>
      </c>
      <c r="J83" s="88">
        <f t="shared" si="23"/>
        <v>703</v>
      </c>
      <c r="K83" s="88">
        <f t="shared" si="23"/>
        <v>1309</v>
      </c>
      <c r="L83" s="88">
        <f t="shared" si="23"/>
        <v>821</v>
      </c>
      <c r="M83" s="88">
        <f t="shared" si="23"/>
        <v>745</v>
      </c>
      <c r="N83" s="88">
        <f t="shared" si="23"/>
        <v>1255</v>
      </c>
      <c r="O83" s="88">
        <f t="shared" si="23"/>
        <v>999</v>
      </c>
      <c r="P83" s="88">
        <f t="shared" si="23"/>
        <v>1013</v>
      </c>
      <c r="Q83" s="88">
        <f t="shared" si="23"/>
        <v>745</v>
      </c>
      <c r="R83" s="88">
        <f t="shared" si="23"/>
        <v>1089</v>
      </c>
      <c r="S83" s="88">
        <f t="shared" si="23"/>
        <v>821</v>
      </c>
      <c r="T83" s="88">
        <f t="shared" si="23"/>
        <v>745</v>
      </c>
      <c r="U83" s="88">
        <f t="shared" si="23"/>
        <v>1255</v>
      </c>
      <c r="V83" s="88">
        <f t="shared" si="23"/>
        <v>999</v>
      </c>
      <c r="W83" s="88">
        <f t="shared" si="23"/>
        <v>1013</v>
      </c>
      <c r="X83" s="88">
        <f t="shared" si="23"/>
        <v>703</v>
      </c>
      <c r="Y83" s="88">
        <f t="shared" si="23"/>
        <v>1309</v>
      </c>
      <c r="Z83" s="88">
        <f t="shared" si="23"/>
        <v>821</v>
      </c>
      <c r="AA83" s="88">
        <f t="shared" si="23"/>
        <v>889</v>
      </c>
      <c r="AB83" s="88">
        <f t="shared" si="23"/>
        <v>1527</v>
      </c>
      <c r="AC83" s="88">
        <f t="shared" si="23"/>
        <v>1360</v>
      </c>
      <c r="AD83" s="88">
        <f t="shared" si="23"/>
        <v>1008</v>
      </c>
      <c r="AE83" s="88">
        <f t="shared" si="23"/>
        <v>1182</v>
      </c>
      <c r="AF83" s="88">
        <f t="shared" si="23"/>
        <v>1182</v>
      </c>
    </row>
    <row r="84" spans="1:32" x14ac:dyDescent="0.25">
      <c r="A84" s="47" t="s">
        <v>495</v>
      </c>
      <c r="B84" s="47">
        <f t="shared" ref="B84:AF84" si="24">B28-B56</f>
        <v>673</v>
      </c>
      <c r="C84" s="88">
        <f t="shared" si="24"/>
        <v>859</v>
      </c>
      <c r="D84" s="88">
        <f t="shared" si="24"/>
        <v>988</v>
      </c>
      <c r="E84" s="88">
        <f t="shared" si="24"/>
        <v>845</v>
      </c>
      <c r="F84" s="88">
        <f t="shared" si="24"/>
        <v>673</v>
      </c>
      <c r="G84" s="88">
        <f t="shared" si="24"/>
        <v>1001</v>
      </c>
      <c r="H84" s="88">
        <f t="shared" si="24"/>
        <v>1037</v>
      </c>
      <c r="I84" s="88">
        <f t="shared" si="24"/>
        <v>487</v>
      </c>
      <c r="J84" s="88">
        <f t="shared" si="24"/>
        <v>913</v>
      </c>
      <c r="K84" s="88">
        <f t="shared" si="24"/>
        <v>802</v>
      </c>
      <c r="L84" s="88">
        <f t="shared" si="24"/>
        <v>845</v>
      </c>
      <c r="M84" s="88">
        <f t="shared" si="24"/>
        <v>673</v>
      </c>
      <c r="N84" s="88">
        <f t="shared" si="24"/>
        <v>783</v>
      </c>
      <c r="O84" s="88">
        <f t="shared" si="24"/>
        <v>851</v>
      </c>
      <c r="P84" s="88">
        <f t="shared" si="24"/>
        <v>487</v>
      </c>
      <c r="Q84" s="88">
        <f t="shared" si="24"/>
        <v>913</v>
      </c>
      <c r="R84" s="88">
        <f t="shared" si="24"/>
        <v>802</v>
      </c>
      <c r="S84" s="88">
        <f t="shared" si="24"/>
        <v>845</v>
      </c>
      <c r="T84" s="88">
        <f t="shared" si="24"/>
        <v>673</v>
      </c>
      <c r="U84" s="88">
        <f t="shared" si="24"/>
        <v>1120</v>
      </c>
      <c r="V84" s="88">
        <f t="shared" si="24"/>
        <v>851</v>
      </c>
      <c r="W84" s="88">
        <f t="shared" si="24"/>
        <v>525</v>
      </c>
      <c r="X84" s="88">
        <f t="shared" si="24"/>
        <v>951</v>
      </c>
      <c r="Y84" s="88">
        <f t="shared" si="24"/>
        <v>802</v>
      </c>
      <c r="Z84" s="88">
        <f t="shared" si="24"/>
        <v>845</v>
      </c>
      <c r="AA84" s="88">
        <f t="shared" si="24"/>
        <v>487</v>
      </c>
      <c r="AB84" s="88">
        <f t="shared" si="24"/>
        <v>897</v>
      </c>
      <c r="AC84" s="88">
        <f t="shared" si="24"/>
        <v>946</v>
      </c>
      <c r="AD84" s="88">
        <f t="shared" si="24"/>
        <v>582</v>
      </c>
      <c r="AE84" s="88">
        <f t="shared" si="24"/>
        <v>768</v>
      </c>
      <c r="AF84" s="88">
        <f t="shared" si="24"/>
        <v>897</v>
      </c>
    </row>
    <row r="85" spans="1:32" ht="15.75" thickBot="1" x14ac:dyDescent="0.3">
      <c r="A85" s="87" t="s">
        <v>496</v>
      </c>
      <c r="B85" s="47">
        <f t="shared" ref="B85:AF85" si="25">B29-B57</f>
        <v>1643</v>
      </c>
      <c r="C85" s="88">
        <f t="shared" si="25"/>
        <v>2114</v>
      </c>
      <c r="D85" s="88">
        <f t="shared" si="25"/>
        <v>2303</v>
      </c>
      <c r="E85" s="88">
        <f t="shared" si="25"/>
        <v>2867</v>
      </c>
      <c r="F85" s="88">
        <f t="shared" si="25"/>
        <v>1772</v>
      </c>
      <c r="G85" s="88">
        <f t="shared" si="25"/>
        <v>2435</v>
      </c>
      <c r="H85" s="88">
        <f t="shared" si="25"/>
        <v>2249</v>
      </c>
      <c r="I85" s="88">
        <f t="shared" si="25"/>
        <v>1643</v>
      </c>
      <c r="J85" s="88">
        <f t="shared" si="25"/>
        <v>1874</v>
      </c>
      <c r="K85" s="88">
        <f t="shared" si="25"/>
        <v>2489</v>
      </c>
      <c r="L85" s="88">
        <f t="shared" si="25"/>
        <v>2294</v>
      </c>
      <c r="M85" s="88">
        <f t="shared" si="25"/>
        <v>1958</v>
      </c>
      <c r="N85" s="88">
        <f t="shared" si="25"/>
        <v>2489</v>
      </c>
      <c r="O85" s="88">
        <f t="shared" si="25"/>
        <v>2249</v>
      </c>
      <c r="P85" s="88">
        <f t="shared" si="25"/>
        <v>1643</v>
      </c>
      <c r="Q85" s="88">
        <f t="shared" si="25"/>
        <v>1874</v>
      </c>
      <c r="R85" s="88">
        <f t="shared" si="25"/>
        <v>2489</v>
      </c>
      <c r="S85" s="88">
        <f t="shared" si="25"/>
        <v>2495</v>
      </c>
      <c r="T85" s="88">
        <f t="shared" si="25"/>
        <v>1772</v>
      </c>
      <c r="U85" s="88">
        <f t="shared" si="25"/>
        <v>2489</v>
      </c>
      <c r="V85" s="88">
        <f t="shared" si="25"/>
        <v>2249</v>
      </c>
      <c r="W85" s="88">
        <f t="shared" si="25"/>
        <v>1643</v>
      </c>
      <c r="X85" s="88">
        <f t="shared" si="25"/>
        <v>1874</v>
      </c>
      <c r="Y85" s="88">
        <f t="shared" si="25"/>
        <v>2489</v>
      </c>
      <c r="Z85" s="88">
        <f t="shared" si="25"/>
        <v>2249</v>
      </c>
      <c r="AA85" s="88">
        <f t="shared" si="25"/>
        <v>2087</v>
      </c>
      <c r="AB85" s="88">
        <f t="shared" si="25"/>
        <v>2408</v>
      </c>
      <c r="AC85" s="88">
        <f t="shared" si="25"/>
        <v>2225</v>
      </c>
      <c r="AD85" s="88">
        <f t="shared" si="25"/>
        <v>2168</v>
      </c>
      <c r="AE85" s="88">
        <f t="shared" si="25"/>
        <v>2276</v>
      </c>
      <c r="AF85" s="88">
        <f t="shared" si="25"/>
        <v>2462</v>
      </c>
    </row>
    <row r="86" spans="1:32" ht="15.75" thickBot="1" x14ac:dyDescent="0.3">
      <c r="A86" s="65" t="s">
        <v>456</v>
      </c>
      <c r="B86" s="62">
        <f t="shared" ref="B86" si="26">SUM(B62:B85)</f>
        <v>25342</v>
      </c>
      <c r="C86" s="63">
        <f t="shared" ref="C86" si="27">SUM(C62:C85)</f>
        <v>25222</v>
      </c>
      <c r="D86" s="63">
        <f t="shared" ref="D86" si="28">SUM(D62:D85)</f>
        <v>33300</v>
      </c>
      <c r="E86" s="63">
        <f t="shared" ref="E86" si="29">SUM(E62:E85)</f>
        <v>33707</v>
      </c>
      <c r="F86" s="63">
        <f t="shared" ref="F86" si="30">SUM(F62:F85)</f>
        <v>26158</v>
      </c>
      <c r="G86" s="63">
        <f t="shared" ref="G86" si="31">SUM(G62:G85)</f>
        <v>35266</v>
      </c>
      <c r="H86" s="63">
        <f t="shared" ref="H86" si="32">SUM(H62:H85)</f>
        <v>32135</v>
      </c>
      <c r="I86" s="63">
        <f t="shared" ref="I86" si="33">SUM(I62:I85)</f>
        <v>25671</v>
      </c>
      <c r="J86" s="63">
        <f t="shared" ref="J86" si="34">SUM(J62:J85)</f>
        <v>25538</v>
      </c>
      <c r="K86" s="63">
        <f t="shared" ref="K86" si="35">SUM(K62:K85)</f>
        <v>33313</v>
      </c>
      <c r="L86" s="63">
        <f t="shared" ref="L86" si="36">SUM(L62:L85)</f>
        <v>33053</v>
      </c>
      <c r="M86" s="63">
        <f t="shared" ref="M86" si="37">SUM(M62:M85)</f>
        <v>25759</v>
      </c>
      <c r="N86" s="63">
        <f t="shared" ref="N86" si="38">SUM(N62:N85)</f>
        <v>34378</v>
      </c>
      <c r="O86" s="63">
        <f t="shared" ref="O86" si="39">SUM(O62:O85)</f>
        <v>31770</v>
      </c>
      <c r="P86" s="63">
        <f t="shared" ref="P86" si="40">SUM(P62:P85)</f>
        <v>25886</v>
      </c>
      <c r="Q86" s="63">
        <f t="shared" ref="Q86" si="41">SUM(Q62:Q85)</f>
        <v>26126</v>
      </c>
      <c r="R86" s="63">
        <f t="shared" ref="R86" si="42">SUM(R62:R85)</f>
        <v>32597</v>
      </c>
      <c r="S86" s="63">
        <f t="shared" ref="S86" si="43">SUM(S62:S85)</f>
        <v>32923</v>
      </c>
      <c r="T86" s="63">
        <f t="shared" ref="T86" si="44">SUM(T62:T85)</f>
        <v>26028</v>
      </c>
      <c r="U86" s="63">
        <f t="shared" ref="U86" si="45">SUM(U62:U85)</f>
        <v>35049</v>
      </c>
      <c r="V86" s="63">
        <f t="shared" ref="V86" si="46">SUM(V62:V85)</f>
        <v>32138</v>
      </c>
      <c r="W86" s="63">
        <f t="shared" ref="W86" si="47">SUM(W62:W85)</f>
        <v>25914</v>
      </c>
      <c r="X86" s="63">
        <f t="shared" ref="X86" si="48">SUM(X62:X85)</f>
        <v>25760</v>
      </c>
      <c r="Y86" s="63">
        <f t="shared" ref="Y86" si="49">SUM(Y62:Y85)</f>
        <v>33365</v>
      </c>
      <c r="Z86" s="63">
        <f t="shared" ref="Z86" si="50">SUM(Z62:Z85)</f>
        <v>33980</v>
      </c>
      <c r="AA86" s="63">
        <f t="shared" ref="AA86" si="51">SUM(AA62:AA85)</f>
        <v>25775</v>
      </c>
      <c r="AB86" s="63">
        <f t="shared" ref="AB86" si="52">SUM(AB62:AB85)</f>
        <v>34379</v>
      </c>
      <c r="AC86" s="63">
        <f t="shared" ref="AC86" si="53">SUM(AC62:AC85)</f>
        <v>32137</v>
      </c>
      <c r="AD86" s="63">
        <f t="shared" ref="AD86" si="54">SUM(AD62:AD85)</f>
        <v>24883</v>
      </c>
      <c r="AE86" s="62">
        <f t="shared" ref="AE86:AF86" si="55">SUM(AE62:AE85)</f>
        <v>24733</v>
      </c>
      <c r="AF86" s="62">
        <f t="shared" si="55"/>
        <v>32610</v>
      </c>
    </row>
  </sheetData>
  <phoneticPr fontId="16" type="noConversion"/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04B24-8C65-4A8E-A8A7-D6A184AA6389}">
  <dimension ref="A1:AF86"/>
  <sheetViews>
    <sheetView topLeftCell="A45" workbookViewId="0">
      <selection activeCell="G49" sqref="G49"/>
    </sheetView>
  </sheetViews>
  <sheetFormatPr defaultRowHeight="15" x14ac:dyDescent="0.25"/>
  <cols>
    <col min="1" max="1" width="15.42578125" customWidth="1"/>
    <col min="2" max="4" width="10.5703125" bestFit="1" customWidth="1"/>
    <col min="5" max="6" width="11.5703125" bestFit="1" customWidth="1"/>
    <col min="7" max="7" width="10.5703125" bestFit="1" customWidth="1"/>
    <col min="8" max="9" width="11.5703125" bestFit="1" customWidth="1"/>
    <col min="10" max="12" width="10.5703125" bestFit="1" customWidth="1"/>
    <col min="13" max="13" width="11.5703125" bestFit="1" customWidth="1"/>
    <col min="14" max="19" width="10.5703125" bestFit="1" customWidth="1"/>
    <col min="20" max="20" width="11.7109375" bestFit="1" customWidth="1"/>
    <col min="21" max="31" width="10.5703125" bestFit="1" customWidth="1"/>
  </cols>
  <sheetData>
    <row r="1" spans="1:32" ht="23.25" x14ac:dyDescent="0.35">
      <c r="A1" s="20" t="s">
        <v>514</v>
      </c>
      <c r="T1" s="21">
        <v>45566</v>
      </c>
    </row>
    <row r="3" spans="1:32" ht="15.75" thickBot="1" x14ac:dyDescent="0.3"/>
    <row r="4" spans="1:32" x14ac:dyDescent="0.25">
      <c r="A4" s="101" t="s">
        <v>456</v>
      </c>
      <c r="B4" s="167" t="s">
        <v>545</v>
      </c>
      <c r="C4" s="167" t="s">
        <v>546</v>
      </c>
      <c r="D4" s="167" t="s">
        <v>547</v>
      </c>
      <c r="E4" s="167" t="s">
        <v>548</v>
      </c>
      <c r="F4" s="167" t="s">
        <v>549</v>
      </c>
      <c r="G4" s="167" t="s">
        <v>550</v>
      </c>
      <c r="H4" s="167" t="s">
        <v>551</v>
      </c>
      <c r="I4" s="167" t="s">
        <v>552</v>
      </c>
      <c r="J4" s="167" t="s">
        <v>553</v>
      </c>
      <c r="K4" s="167" t="s">
        <v>554</v>
      </c>
      <c r="L4" s="167" t="s">
        <v>555</v>
      </c>
      <c r="M4" s="167" t="s">
        <v>556</v>
      </c>
      <c r="N4" s="167" t="s">
        <v>557</v>
      </c>
      <c r="O4" s="167" t="s">
        <v>558</v>
      </c>
      <c r="P4" s="167" t="s">
        <v>559</v>
      </c>
      <c r="Q4" s="167" t="s">
        <v>560</v>
      </c>
      <c r="R4" s="167" t="s">
        <v>561</v>
      </c>
      <c r="S4" s="167" t="s">
        <v>562</v>
      </c>
      <c r="T4" s="167" t="s">
        <v>563</v>
      </c>
      <c r="U4" s="167" t="s">
        <v>564</v>
      </c>
      <c r="V4" s="167" t="s">
        <v>565</v>
      </c>
      <c r="W4" s="167" t="s">
        <v>566</v>
      </c>
      <c r="X4" s="167" t="s">
        <v>567</v>
      </c>
      <c r="Y4" s="167" t="s">
        <v>568</v>
      </c>
      <c r="Z4" s="167" t="s">
        <v>569</v>
      </c>
      <c r="AA4" s="167" t="s">
        <v>570</v>
      </c>
      <c r="AB4" s="167" t="s">
        <v>571</v>
      </c>
      <c r="AC4" s="167" t="s">
        <v>572</v>
      </c>
      <c r="AD4" s="167" t="s">
        <v>573</v>
      </c>
      <c r="AE4" s="167" t="s">
        <v>574</v>
      </c>
      <c r="AF4" s="173" t="s">
        <v>575</v>
      </c>
    </row>
    <row r="5" spans="1:32" ht="15.75" thickBot="1" x14ac:dyDescent="0.3">
      <c r="A5" s="174" t="s">
        <v>515</v>
      </c>
      <c r="B5" s="175" t="s">
        <v>516</v>
      </c>
      <c r="C5" s="175" t="s">
        <v>516</v>
      </c>
      <c r="D5" s="175" t="s">
        <v>516</v>
      </c>
      <c r="E5" s="175" t="s">
        <v>516</v>
      </c>
      <c r="F5" s="175" t="s">
        <v>516</v>
      </c>
      <c r="G5" s="175" t="s">
        <v>516</v>
      </c>
      <c r="H5" s="175" t="s">
        <v>516</v>
      </c>
      <c r="I5" s="175" t="s">
        <v>516</v>
      </c>
      <c r="J5" s="175" t="s">
        <v>516</v>
      </c>
      <c r="K5" s="175" t="s">
        <v>516</v>
      </c>
      <c r="L5" s="175" t="s">
        <v>516</v>
      </c>
      <c r="M5" s="175" t="s">
        <v>516</v>
      </c>
      <c r="N5" s="175" t="s">
        <v>516</v>
      </c>
      <c r="O5" s="175" t="s">
        <v>516</v>
      </c>
      <c r="P5" s="175" t="s">
        <v>516</v>
      </c>
      <c r="Q5" s="175" t="s">
        <v>516</v>
      </c>
      <c r="R5" s="175" t="s">
        <v>516</v>
      </c>
      <c r="S5" s="175" t="s">
        <v>516</v>
      </c>
      <c r="T5" s="175" t="s">
        <v>516</v>
      </c>
      <c r="U5" s="175" t="s">
        <v>516</v>
      </c>
      <c r="V5" s="175" t="s">
        <v>516</v>
      </c>
      <c r="W5" s="175" t="s">
        <v>516</v>
      </c>
      <c r="X5" s="175" t="s">
        <v>516</v>
      </c>
      <c r="Y5" s="175" t="s">
        <v>516</v>
      </c>
      <c r="Z5" s="175" t="s">
        <v>516</v>
      </c>
      <c r="AA5" s="175" t="s">
        <v>516</v>
      </c>
      <c r="AB5" s="175" t="s">
        <v>516</v>
      </c>
      <c r="AC5" s="175" t="s">
        <v>516</v>
      </c>
      <c r="AD5" s="175" t="s">
        <v>516</v>
      </c>
      <c r="AE5" s="175" t="s">
        <v>516</v>
      </c>
      <c r="AF5" s="176" t="s">
        <v>516</v>
      </c>
    </row>
    <row r="6" spans="1:32" x14ac:dyDescent="0.25">
      <c r="A6" s="184" t="s">
        <v>473</v>
      </c>
      <c r="B6" s="185">
        <v>1943</v>
      </c>
      <c r="C6" s="185">
        <v>725</v>
      </c>
      <c r="D6" s="185">
        <v>725</v>
      </c>
      <c r="E6" s="185">
        <v>2207</v>
      </c>
      <c r="F6" s="185">
        <v>2819</v>
      </c>
      <c r="G6" s="185">
        <v>778</v>
      </c>
      <c r="H6" s="185">
        <v>3062</v>
      </c>
      <c r="I6" s="185">
        <v>2769</v>
      </c>
      <c r="J6" s="185">
        <v>725</v>
      </c>
      <c r="K6" s="185">
        <v>739</v>
      </c>
      <c r="L6" s="185">
        <v>2583</v>
      </c>
      <c r="M6" s="185">
        <v>3260</v>
      </c>
      <c r="N6" s="185">
        <v>778</v>
      </c>
      <c r="O6" s="185">
        <v>4050</v>
      </c>
      <c r="P6" s="185">
        <v>3381</v>
      </c>
      <c r="Q6" s="185">
        <v>549</v>
      </c>
      <c r="R6" s="185">
        <v>739</v>
      </c>
      <c r="S6" s="185">
        <v>2583</v>
      </c>
      <c r="T6" s="185">
        <v>3273</v>
      </c>
      <c r="U6" s="185">
        <v>778</v>
      </c>
      <c r="V6" s="185">
        <v>4050</v>
      </c>
      <c r="W6" s="185">
        <v>3381</v>
      </c>
      <c r="X6" s="185">
        <v>549</v>
      </c>
      <c r="Y6" s="185">
        <v>739</v>
      </c>
      <c r="Z6" s="185">
        <v>2583</v>
      </c>
      <c r="AA6" s="185">
        <v>3273</v>
      </c>
      <c r="AB6" s="185">
        <v>765</v>
      </c>
      <c r="AC6" s="185">
        <v>4005</v>
      </c>
      <c r="AD6" s="185">
        <v>3146</v>
      </c>
      <c r="AE6" s="185">
        <v>695</v>
      </c>
      <c r="AF6" s="186">
        <v>695</v>
      </c>
    </row>
    <row r="7" spans="1:32" x14ac:dyDescent="0.25">
      <c r="A7" s="112" t="s">
        <v>474</v>
      </c>
      <c r="B7" s="113">
        <v>0</v>
      </c>
      <c r="C7" s="113">
        <v>0</v>
      </c>
      <c r="D7" s="113">
        <v>0</v>
      </c>
      <c r="E7" s="113">
        <v>0</v>
      </c>
      <c r="F7" s="113">
        <v>0</v>
      </c>
      <c r="G7" s="113">
        <v>0</v>
      </c>
      <c r="H7" s="113">
        <v>0</v>
      </c>
      <c r="I7" s="113">
        <v>0</v>
      </c>
      <c r="J7" s="113">
        <v>0</v>
      </c>
      <c r="K7" s="113">
        <v>222</v>
      </c>
      <c r="L7" s="113">
        <v>222</v>
      </c>
      <c r="M7" s="113">
        <v>222</v>
      </c>
      <c r="N7" s="113">
        <v>0</v>
      </c>
      <c r="O7" s="113">
        <v>222</v>
      </c>
      <c r="P7" s="113">
        <v>222</v>
      </c>
      <c r="Q7" s="113">
        <v>222</v>
      </c>
      <c r="R7" s="113">
        <v>222</v>
      </c>
      <c r="S7" s="113">
        <v>222</v>
      </c>
      <c r="T7" s="113">
        <v>222</v>
      </c>
      <c r="U7" s="113">
        <v>0</v>
      </c>
      <c r="V7" s="113">
        <v>222</v>
      </c>
      <c r="W7" s="113">
        <v>222</v>
      </c>
      <c r="X7" s="113">
        <v>222</v>
      </c>
      <c r="Y7" s="113">
        <v>222</v>
      </c>
      <c r="Z7" s="113">
        <v>222</v>
      </c>
      <c r="AA7" s="113">
        <v>462</v>
      </c>
      <c r="AB7" s="113">
        <v>0</v>
      </c>
      <c r="AC7" s="113">
        <v>222</v>
      </c>
      <c r="AD7" s="113">
        <v>222</v>
      </c>
      <c r="AE7" s="113">
        <v>222</v>
      </c>
      <c r="AF7" s="114">
        <v>222</v>
      </c>
    </row>
    <row r="8" spans="1:32" x14ac:dyDescent="0.25">
      <c r="A8" s="115" t="s">
        <v>475</v>
      </c>
      <c r="B8" s="116">
        <v>0</v>
      </c>
      <c r="C8" s="116">
        <v>0</v>
      </c>
      <c r="D8" s="116">
        <v>0</v>
      </c>
      <c r="E8" s="116">
        <v>0</v>
      </c>
      <c r="F8" s="116">
        <v>0</v>
      </c>
      <c r="G8" s="116">
        <v>0</v>
      </c>
      <c r="H8" s="116">
        <v>0</v>
      </c>
      <c r="I8" s="116">
        <v>0</v>
      </c>
      <c r="J8" s="116">
        <v>0</v>
      </c>
      <c r="K8" s="116">
        <v>0</v>
      </c>
      <c r="L8" s="116">
        <v>0</v>
      </c>
      <c r="M8" s="116">
        <v>0</v>
      </c>
      <c r="N8" s="116">
        <v>0</v>
      </c>
      <c r="O8" s="116">
        <v>0</v>
      </c>
      <c r="P8" s="116">
        <v>0</v>
      </c>
      <c r="Q8" s="116">
        <v>0</v>
      </c>
      <c r="R8" s="116">
        <v>0</v>
      </c>
      <c r="S8" s="116">
        <v>0</v>
      </c>
      <c r="T8" s="116">
        <v>0</v>
      </c>
      <c r="U8" s="116">
        <v>0</v>
      </c>
      <c r="V8" s="116">
        <v>0</v>
      </c>
      <c r="W8" s="116">
        <v>0</v>
      </c>
      <c r="X8" s="116">
        <v>0</v>
      </c>
      <c r="Y8" s="116">
        <v>0</v>
      </c>
      <c r="Z8" s="116">
        <v>0</v>
      </c>
      <c r="AA8" s="116">
        <v>0</v>
      </c>
      <c r="AB8" s="116">
        <v>0</v>
      </c>
      <c r="AC8" s="116">
        <v>0</v>
      </c>
      <c r="AD8" s="116">
        <v>0</v>
      </c>
      <c r="AE8" s="116">
        <v>0</v>
      </c>
      <c r="AF8" s="117">
        <v>0</v>
      </c>
    </row>
    <row r="9" spans="1:32" x14ac:dyDescent="0.25">
      <c r="A9" s="112" t="s">
        <v>476</v>
      </c>
      <c r="B9" s="113">
        <v>0</v>
      </c>
      <c r="C9" s="113">
        <v>0</v>
      </c>
      <c r="D9" s="113">
        <v>0</v>
      </c>
      <c r="E9" s="113">
        <v>0</v>
      </c>
      <c r="F9" s="113">
        <v>0</v>
      </c>
      <c r="G9" s="113">
        <v>0</v>
      </c>
      <c r="H9" s="113">
        <v>0</v>
      </c>
      <c r="I9" s="113">
        <v>0</v>
      </c>
      <c r="J9" s="113">
        <v>0</v>
      </c>
      <c r="K9" s="113">
        <v>0</v>
      </c>
      <c r="L9" s="113">
        <v>0</v>
      </c>
      <c r="M9" s="113">
        <v>0</v>
      </c>
      <c r="N9" s="113">
        <v>0</v>
      </c>
      <c r="O9" s="113">
        <v>0</v>
      </c>
      <c r="P9" s="113">
        <v>0</v>
      </c>
      <c r="Q9" s="113">
        <v>0</v>
      </c>
      <c r="R9" s="113">
        <v>0</v>
      </c>
      <c r="S9" s="113">
        <v>0</v>
      </c>
      <c r="T9" s="113">
        <v>0</v>
      </c>
      <c r="U9" s="113">
        <v>0</v>
      </c>
      <c r="V9" s="113">
        <v>0</v>
      </c>
      <c r="W9" s="113">
        <v>0</v>
      </c>
      <c r="X9" s="113">
        <v>0</v>
      </c>
      <c r="Y9" s="113">
        <v>0</v>
      </c>
      <c r="Z9" s="113">
        <v>0</v>
      </c>
      <c r="AA9" s="113">
        <v>0</v>
      </c>
      <c r="AB9" s="113">
        <v>0</v>
      </c>
      <c r="AC9" s="113">
        <v>0</v>
      </c>
      <c r="AD9" s="113">
        <v>0</v>
      </c>
      <c r="AE9" s="113">
        <v>0</v>
      </c>
      <c r="AF9" s="114">
        <v>0</v>
      </c>
    </row>
    <row r="10" spans="1:32" x14ac:dyDescent="0.25">
      <c r="A10" s="115" t="s">
        <v>477</v>
      </c>
      <c r="B10" s="116">
        <v>0</v>
      </c>
      <c r="C10" s="116">
        <v>0</v>
      </c>
      <c r="D10" s="116">
        <v>0</v>
      </c>
      <c r="E10" s="116">
        <v>0</v>
      </c>
      <c r="F10" s="116">
        <v>0</v>
      </c>
      <c r="G10" s="116">
        <v>0</v>
      </c>
      <c r="H10" s="116">
        <v>0</v>
      </c>
      <c r="I10" s="116">
        <v>0</v>
      </c>
      <c r="J10" s="116">
        <v>0</v>
      </c>
      <c r="K10" s="116">
        <v>0</v>
      </c>
      <c r="L10" s="116">
        <v>0</v>
      </c>
      <c r="M10" s="116">
        <v>0</v>
      </c>
      <c r="N10" s="116">
        <v>0</v>
      </c>
      <c r="O10" s="116">
        <v>0</v>
      </c>
      <c r="P10" s="116">
        <v>0</v>
      </c>
      <c r="Q10" s="116">
        <v>0</v>
      </c>
      <c r="R10" s="116">
        <v>0</v>
      </c>
      <c r="S10" s="116">
        <v>0</v>
      </c>
      <c r="T10" s="116">
        <v>0</v>
      </c>
      <c r="U10" s="116">
        <v>0</v>
      </c>
      <c r="V10" s="116">
        <v>0</v>
      </c>
      <c r="W10" s="116">
        <v>0</v>
      </c>
      <c r="X10" s="116">
        <v>0</v>
      </c>
      <c r="Y10" s="116">
        <v>0</v>
      </c>
      <c r="Z10" s="116">
        <v>0</v>
      </c>
      <c r="AA10" s="116">
        <v>0</v>
      </c>
      <c r="AB10" s="116">
        <v>0</v>
      </c>
      <c r="AC10" s="116">
        <v>0</v>
      </c>
      <c r="AD10" s="116">
        <v>0</v>
      </c>
      <c r="AE10" s="116">
        <v>0</v>
      </c>
      <c r="AF10" s="117">
        <v>0</v>
      </c>
    </row>
    <row r="11" spans="1:32" x14ac:dyDescent="0.25">
      <c r="A11" s="112" t="s">
        <v>478</v>
      </c>
      <c r="B11" s="113">
        <v>0</v>
      </c>
      <c r="C11" s="113">
        <v>0</v>
      </c>
      <c r="D11" s="113">
        <v>0</v>
      </c>
      <c r="E11" s="113">
        <v>0</v>
      </c>
      <c r="F11" s="113">
        <v>0</v>
      </c>
      <c r="G11" s="113">
        <v>0</v>
      </c>
      <c r="H11" s="113">
        <v>0</v>
      </c>
      <c r="I11" s="113">
        <v>0</v>
      </c>
      <c r="J11" s="113">
        <v>0</v>
      </c>
      <c r="K11" s="113">
        <v>0</v>
      </c>
      <c r="L11" s="113">
        <v>0</v>
      </c>
      <c r="M11" s="113">
        <v>0</v>
      </c>
      <c r="N11" s="113">
        <v>0</v>
      </c>
      <c r="O11" s="113">
        <v>0</v>
      </c>
      <c r="P11" s="113">
        <v>0</v>
      </c>
      <c r="Q11" s="113">
        <v>0</v>
      </c>
      <c r="R11" s="113">
        <v>0</v>
      </c>
      <c r="S11" s="113">
        <v>0</v>
      </c>
      <c r="T11" s="113">
        <v>0</v>
      </c>
      <c r="U11" s="113">
        <v>0</v>
      </c>
      <c r="V11" s="113">
        <v>0</v>
      </c>
      <c r="W11" s="113">
        <v>0</v>
      </c>
      <c r="X11" s="113">
        <v>0</v>
      </c>
      <c r="Y11" s="113">
        <v>0</v>
      </c>
      <c r="Z11" s="113">
        <v>0</v>
      </c>
      <c r="AA11" s="113">
        <v>0</v>
      </c>
      <c r="AB11" s="113">
        <v>0</v>
      </c>
      <c r="AC11" s="113">
        <v>0</v>
      </c>
      <c r="AD11" s="113">
        <v>0</v>
      </c>
      <c r="AE11" s="113">
        <v>0</v>
      </c>
      <c r="AF11" s="114">
        <v>0</v>
      </c>
    </row>
    <row r="12" spans="1:32" x14ac:dyDescent="0.25">
      <c r="A12" s="115" t="s">
        <v>479</v>
      </c>
      <c r="B12" s="116">
        <v>352</v>
      </c>
      <c r="C12" s="116">
        <v>176</v>
      </c>
      <c r="D12" s="116">
        <v>2362</v>
      </c>
      <c r="E12" s="116">
        <v>2860</v>
      </c>
      <c r="F12" s="116">
        <v>530</v>
      </c>
      <c r="G12" s="116">
        <v>3360</v>
      </c>
      <c r="H12" s="116">
        <v>2860</v>
      </c>
      <c r="I12" s="116">
        <v>352</v>
      </c>
      <c r="J12" s="116">
        <v>352</v>
      </c>
      <c r="K12" s="116">
        <v>2682</v>
      </c>
      <c r="L12" s="116">
        <v>3036</v>
      </c>
      <c r="M12" s="116">
        <v>1058</v>
      </c>
      <c r="N12" s="116">
        <v>3536</v>
      </c>
      <c r="O12" s="116">
        <v>3036</v>
      </c>
      <c r="P12" s="116">
        <v>704</v>
      </c>
      <c r="Q12" s="116">
        <v>528</v>
      </c>
      <c r="R12" s="116">
        <v>2682</v>
      </c>
      <c r="S12" s="116">
        <v>3036</v>
      </c>
      <c r="T12" s="116">
        <v>1058</v>
      </c>
      <c r="U12" s="116">
        <v>3536</v>
      </c>
      <c r="V12" s="116">
        <v>3036</v>
      </c>
      <c r="W12" s="116">
        <v>704</v>
      </c>
      <c r="X12" s="116">
        <v>528</v>
      </c>
      <c r="Y12" s="116">
        <v>2682</v>
      </c>
      <c r="Z12" s="116">
        <v>3036</v>
      </c>
      <c r="AA12" s="116">
        <v>1058</v>
      </c>
      <c r="AB12" s="116">
        <v>3357</v>
      </c>
      <c r="AC12" s="116">
        <v>2857</v>
      </c>
      <c r="AD12" s="116">
        <v>704</v>
      </c>
      <c r="AE12" s="116">
        <v>528</v>
      </c>
      <c r="AF12" s="117">
        <v>1056</v>
      </c>
    </row>
    <row r="13" spans="1:32" x14ac:dyDescent="0.25">
      <c r="A13" s="112" t="s">
        <v>480</v>
      </c>
      <c r="B13" s="113">
        <v>3727</v>
      </c>
      <c r="C13" s="113">
        <v>3913</v>
      </c>
      <c r="D13" s="113">
        <v>5010</v>
      </c>
      <c r="E13" s="113">
        <v>5228</v>
      </c>
      <c r="F13" s="113">
        <v>5197</v>
      </c>
      <c r="G13" s="113">
        <v>5269</v>
      </c>
      <c r="H13" s="113">
        <v>5238</v>
      </c>
      <c r="I13" s="113">
        <v>4730</v>
      </c>
      <c r="J13" s="113">
        <v>4694</v>
      </c>
      <c r="K13" s="113">
        <v>5177</v>
      </c>
      <c r="L13" s="113">
        <v>4953</v>
      </c>
      <c r="M13" s="113">
        <v>4932</v>
      </c>
      <c r="N13" s="113">
        <v>5360</v>
      </c>
      <c r="O13" s="113">
        <v>4767</v>
      </c>
      <c r="P13" s="113">
        <v>4279</v>
      </c>
      <c r="Q13" s="113">
        <v>4465</v>
      </c>
      <c r="R13" s="113">
        <v>4997</v>
      </c>
      <c r="S13" s="113">
        <v>4953</v>
      </c>
      <c r="T13" s="113">
        <v>4932</v>
      </c>
      <c r="U13" s="113">
        <v>5366</v>
      </c>
      <c r="V13" s="113">
        <v>4953</v>
      </c>
      <c r="W13" s="113">
        <v>4279</v>
      </c>
      <c r="X13" s="113">
        <v>4465</v>
      </c>
      <c r="Y13" s="113">
        <v>4997</v>
      </c>
      <c r="Z13" s="113">
        <v>4953</v>
      </c>
      <c r="AA13" s="113">
        <v>4932</v>
      </c>
      <c r="AB13" s="113">
        <v>5346</v>
      </c>
      <c r="AC13" s="113">
        <v>4933</v>
      </c>
      <c r="AD13" s="113">
        <v>4266</v>
      </c>
      <c r="AE13" s="113">
        <v>4452</v>
      </c>
      <c r="AF13" s="114">
        <v>4494</v>
      </c>
    </row>
    <row r="14" spans="1:32" x14ac:dyDescent="0.25">
      <c r="A14" s="115" t="s">
        <v>481</v>
      </c>
      <c r="B14" s="116">
        <v>6462</v>
      </c>
      <c r="C14" s="116">
        <v>6433</v>
      </c>
      <c r="D14" s="116">
        <v>7886</v>
      </c>
      <c r="E14" s="116">
        <v>7896</v>
      </c>
      <c r="F14" s="116">
        <v>6637</v>
      </c>
      <c r="G14" s="116">
        <v>7126</v>
      </c>
      <c r="H14" s="116">
        <v>7911</v>
      </c>
      <c r="I14" s="116">
        <v>6684</v>
      </c>
      <c r="J14" s="116">
        <v>6375</v>
      </c>
      <c r="K14" s="116">
        <v>8249</v>
      </c>
      <c r="L14" s="116">
        <v>8594</v>
      </c>
      <c r="M14" s="116">
        <v>7550</v>
      </c>
      <c r="N14" s="116">
        <v>7987</v>
      </c>
      <c r="O14" s="116">
        <v>8780</v>
      </c>
      <c r="P14" s="116">
        <v>7128</v>
      </c>
      <c r="Q14" s="116">
        <v>6975</v>
      </c>
      <c r="R14" s="116">
        <v>8249</v>
      </c>
      <c r="S14" s="116">
        <v>8594</v>
      </c>
      <c r="T14" s="116">
        <v>7733</v>
      </c>
      <c r="U14" s="116">
        <v>7801</v>
      </c>
      <c r="V14" s="116">
        <v>8594</v>
      </c>
      <c r="W14" s="116">
        <v>7128</v>
      </c>
      <c r="X14" s="116">
        <v>6956</v>
      </c>
      <c r="Y14" s="116">
        <v>8435</v>
      </c>
      <c r="Z14" s="116">
        <v>8594</v>
      </c>
      <c r="AA14" s="116">
        <v>7550</v>
      </c>
      <c r="AB14" s="116">
        <v>7584</v>
      </c>
      <c r="AC14" s="116">
        <v>8104</v>
      </c>
      <c r="AD14" s="116">
        <v>6793</v>
      </c>
      <c r="AE14" s="116">
        <v>6621</v>
      </c>
      <c r="AF14" s="117">
        <v>7002</v>
      </c>
    </row>
    <row r="15" spans="1:32" x14ac:dyDescent="0.25">
      <c r="A15" s="112" t="s">
        <v>482</v>
      </c>
      <c r="B15" s="113">
        <v>5173</v>
      </c>
      <c r="C15" s="113">
        <v>5929</v>
      </c>
      <c r="D15" s="113">
        <v>6429</v>
      </c>
      <c r="E15" s="113">
        <v>6709</v>
      </c>
      <c r="F15" s="113">
        <v>6053</v>
      </c>
      <c r="G15" s="113">
        <v>6258</v>
      </c>
      <c r="H15" s="113">
        <v>6423</v>
      </c>
      <c r="I15" s="113">
        <v>5122</v>
      </c>
      <c r="J15" s="113">
        <v>5630</v>
      </c>
      <c r="K15" s="113">
        <v>5852</v>
      </c>
      <c r="L15" s="113">
        <v>6081</v>
      </c>
      <c r="M15" s="113">
        <v>5707</v>
      </c>
      <c r="N15" s="113">
        <v>5327</v>
      </c>
      <c r="O15" s="113">
        <v>6018</v>
      </c>
      <c r="P15" s="113">
        <v>5298</v>
      </c>
      <c r="Q15" s="113">
        <v>5630</v>
      </c>
      <c r="R15" s="113">
        <v>5492</v>
      </c>
      <c r="S15" s="113">
        <v>6081</v>
      </c>
      <c r="T15" s="113">
        <v>5304</v>
      </c>
      <c r="U15" s="113">
        <v>5362</v>
      </c>
      <c r="V15" s="113">
        <v>5790</v>
      </c>
      <c r="W15" s="113">
        <v>5298</v>
      </c>
      <c r="X15" s="113">
        <v>5649</v>
      </c>
      <c r="Y15" s="113">
        <v>5492</v>
      </c>
      <c r="Z15" s="113">
        <v>5825</v>
      </c>
      <c r="AA15" s="113">
        <v>5681</v>
      </c>
      <c r="AB15" s="113">
        <v>5432</v>
      </c>
      <c r="AC15" s="113">
        <v>6213</v>
      </c>
      <c r="AD15" s="113">
        <v>4875</v>
      </c>
      <c r="AE15" s="113">
        <v>5437</v>
      </c>
      <c r="AF15" s="114">
        <v>4883</v>
      </c>
    </row>
    <row r="16" spans="1:32" x14ac:dyDescent="0.25">
      <c r="A16" s="115" t="s">
        <v>483</v>
      </c>
      <c r="B16" s="116">
        <v>5695</v>
      </c>
      <c r="C16" s="116">
        <v>5662</v>
      </c>
      <c r="D16" s="116">
        <v>5307</v>
      </c>
      <c r="E16" s="116">
        <v>4647</v>
      </c>
      <c r="F16" s="116">
        <v>5878</v>
      </c>
      <c r="G16" s="116">
        <v>5412</v>
      </c>
      <c r="H16" s="116">
        <v>5419</v>
      </c>
      <c r="I16" s="116">
        <v>6526</v>
      </c>
      <c r="J16" s="116">
        <v>6111</v>
      </c>
      <c r="K16" s="116">
        <v>5398</v>
      </c>
      <c r="L16" s="116">
        <v>4868</v>
      </c>
      <c r="M16" s="116">
        <v>5731</v>
      </c>
      <c r="N16" s="116">
        <v>5429</v>
      </c>
      <c r="O16" s="116">
        <v>4952</v>
      </c>
      <c r="P16" s="116">
        <v>6288</v>
      </c>
      <c r="Q16" s="116">
        <v>6111</v>
      </c>
      <c r="R16" s="116">
        <v>5168</v>
      </c>
      <c r="S16" s="116">
        <v>4868</v>
      </c>
      <c r="T16" s="116">
        <v>5531</v>
      </c>
      <c r="U16" s="116">
        <v>5471</v>
      </c>
      <c r="V16" s="116">
        <v>5150</v>
      </c>
      <c r="W16" s="116">
        <v>6330</v>
      </c>
      <c r="X16" s="116">
        <v>6111</v>
      </c>
      <c r="Y16" s="116">
        <v>5024</v>
      </c>
      <c r="Z16" s="116">
        <v>5223</v>
      </c>
      <c r="AA16" s="116">
        <v>5208</v>
      </c>
      <c r="AB16" s="116">
        <v>5600</v>
      </c>
      <c r="AC16" s="116">
        <v>5130</v>
      </c>
      <c r="AD16" s="116">
        <v>6126</v>
      </c>
      <c r="AE16" s="116">
        <v>6575</v>
      </c>
      <c r="AF16" s="117">
        <v>6163</v>
      </c>
    </row>
    <row r="17" spans="1:32" x14ac:dyDescent="0.25">
      <c r="A17" s="112" t="s">
        <v>484</v>
      </c>
      <c r="B17" s="113">
        <v>5062</v>
      </c>
      <c r="C17" s="113">
        <v>5273</v>
      </c>
      <c r="D17" s="113">
        <v>6631</v>
      </c>
      <c r="E17" s="113">
        <v>6817</v>
      </c>
      <c r="F17" s="113">
        <v>4976</v>
      </c>
      <c r="G17" s="113">
        <v>7007</v>
      </c>
      <c r="H17" s="113">
        <v>6341</v>
      </c>
      <c r="I17" s="113">
        <v>4396</v>
      </c>
      <c r="J17" s="113">
        <v>4572</v>
      </c>
      <c r="K17" s="113">
        <v>6445</v>
      </c>
      <c r="L17" s="113">
        <v>6672</v>
      </c>
      <c r="M17" s="113">
        <v>3819</v>
      </c>
      <c r="N17" s="113">
        <v>6789</v>
      </c>
      <c r="O17" s="113">
        <v>6802</v>
      </c>
      <c r="P17" s="113">
        <v>4572</v>
      </c>
      <c r="Q17" s="113">
        <v>4572</v>
      </c>
      <c r="R17" s="113">
        <v>6394</v>
      </c>
      <c r="S17" s="113">
        <v>6653</v>
      </c>
      <c r="T17" s="113">
        <v>3995</v>
      </c>
      <c r="U17" s="113">
        <v>6603</v>
      </c>
      <c r="V17" s="113">
        <v>6452</v>
      </c>
      <c r="W17" s="113">
        <v>4591</v>
      </c>
      <c r="X17" s="113">
        <v>4572</v>
      </c>
      <c r="Y17" s="113">
        <v>6413</v>
      </c>
      <c r="Z17" s="113">
        <v>6807</v>
      </c>
      <c r="AA17" s="113">
        <v>3976</v>
      </c>
      <c r="AB17" s="113">
        <v>6856</v>
      </c>
      <c r="AC17" s="113">
        <v>7164</v>
      </c>
      <c r="AD17" s="113">
        <v>4887</v>
      </c>
      <c r="AE17" s="113">
        <v>4906</v>
      </c>
      <c r="AF17" s="114">
        <v>5422</v>
      </c>
    </row>
    <row r="18" spans="1:32" x14ac:dyDescent="0.25">
      <c r="A18" s="115" t="s">
        <v>485</v>
      </c>
      <c r="B18" s="116">
        <v>3817</v>
      </c>
      <c r="C18" s="116">
        <v>4739</v>
      </c>
      <c r="D18" s="116">
        <v>6103</v>
      </c>
      <c r="E18" s="116">
        <v>6361</v>
      </c>
      <c r="F18" s="116">
        <v>4048</v>
      </c>
      <c r="G18" s="116">
        <v>5827</v>
      </c>
      <c r="H18" s="116">
        <v>6214</v>
      </c>
      <c r="I18" s="116">
        <v>5086</v>
      </c>
      <c r="J18" s="116">
        <v>6084</v>
      </c>
      <c r="K18" s="116">
        <v>5782</v>
      </c>
      <c r="L18" s="116">
        <v>6648</v>
      </c>
      <c r="M18" s="116">
        <v>4963</v>
      </c>
      <c r="N18" s="116">
        <v>5874</v>
      </c>
      <c r="O18" s="116">
        <v>6381</v>
      </c>
      <c r="P18" s="116">
        <v>5471</v>
      </c>
      <c r="Q18" s="116">
        <v>6084</v>
      </c>
      <c r="R18" s="116">
        <v>5769</v>
      </c>
      <c r="S18" s="116">
        <v>6473</v>
      </c>
      <c r="T18" s="116">
        <v>5324</v>
      </c>
      <c r="U18" s="116">
        <v>5880</v>
      </c>
      <c r="V18" s="116">
        <v>6436</v>
      </c>
      <c r="W18" s="116">
        <v>5484</v>
      </c>
      <c r="X18" s="116">
        <v>6129</v>
      </c>
      <c r="Y18" s="116">
        <v>5782</v>
      </c>
      <c r="Z18" s="116">
        <v>6473</v>
      </c>
      <c r="AA18" s="116">
        <v>5069</v>
      </c>
      <c r="AB18" s="116">
        <v>5269</v>
      </c>
      <c r="AC18" s="116">
        <v>5572</v>
      </c>
      <c r="AD18" s="116">
        <v>5443</v>
      </c>
      <c r="AE18" s="116">
        <v>5971</v>
      </c>
      <c r="AF18" s="117">
        <v>5448</v>
      </c>
    </row>
    <row r="19" spans="1:32" x14ac:dyDescent="0.25">
      <c r="A19" s="112" t="s">
        <v>486</v>
      </c>
      <c r="B19" s="113">
        <v>5495</v>
      </c>
      <c r="C19" s="113">
        <v>4960</v>
      </c>
      <c r="D19" s="113">
        <v>5978</v>
      </c>
      <c r="E19" s="113">
        <v>5685</v>
      </c>
      <c r="F19" s="113">
        <v>3912</v>
      </c>
      <c r="G19" s="113">
        <v>6499</v>
      </c>
      <c r="H19" s="113">
        <v>6037</v>
      </c>
      <c r="I19" s="113">
        <v>4848</v>
      </c>
      <c r="J19" s="113">
        <v>4284</v>
      </c>
      <c r="K19" s="113">
        <v>6934</v>
      </c>
      <c r="L19" s="113">
        <v>6250</v>
      </c>
      <c r="M19" s="113">
        <v>4381</v>
      </c>
      <c r="N19" s="113">
        <v>7604</v>
      </c>
      <c r="O19" s="113">
        <v>6280</v>
      </c>
      <c r="P19" s="113">
        <v>4666</v>
      </c>
      <c r="Q19" s="113">
        <v>4290</v>
      </c>
      <c r="R19" s="113">
        <v>6914</v>
      </c>
      <c r="S19" s="113">
        <v>6243</v>
      </c>
      <c r="T19" s="113">
        <v>4343</v>
      </c>
      <c r="U19" s="113">
        <v>7248</v>
      </c>
      <c r="V19" s="113">
        <v>6142</v>
      </c>
      <c r="W19" s="113">
        <v>4852</v>
      </c>
      <c r="X19" s="113">
        <v>4271</v>
      </c>
      <c r="Y19" s="113">
        <v>6758</v>
      </c>
      <c r="Z19" s="113">
        <v>6647</v>
      </c>
      <c r="AA19" s="113">
        <v>4386</v>
      </c>
      <c r="AB19" s="113">
        <v>7446</v>
      </c>
      <c r="AC19" s="113">
        <v>6542</v>
      </c>
      <c r="AD19" s="113">
        <v>4808</v>
      </c>
      <c r="AE19" s="113">
        <v>4617</v>
      </c>
      <c r="AF19" s="114">
        <v>6632</v>
      </c>
    </row>
    <row r="20" spans="1:32" x14ac:dyDescent="0.25">
      <c r="A20" s="115" t="s">
        <v>487</v>
      </c>
      <c r="B20" s="116">
        <v>5489</v>
      </c>
      <c r="C20" s="116">
        <v>5053</v>
      </c>
      <c r="D20" s="116">
        <v>6574</v>
      </c>
      <c r="E20" s="116">
        <v>6380</v>
      </c>
      <c r="F20" s="116">
        <v>5263</v>
      </c>
      <c r="G20" s="116">
        <v>6422</v>
      </c>
      <c r="H20" s="116">
        <v>6399</v>
      </c>
      <c r="I20" s="116">
        <v>5233</v>
      </c>
      <c r="J20" s="116">
        <v>4743</v>
      </c>
      <c r="K20" s="116">
        <v>7012</v>
      </c>
      <c r="L20" s="116">
        <v>6379</v>
      </c>
      <c r="M20" s="116">
        <v>5385</v>
      </c>
      <c r="N20" s="116">
        <v>6642</v>
      </c>
      <c r="O20" s="116">
        <v>6349</v>
      </c>
      <c r="P20" s="116">
        <v>5233</v>
      </c>
      <c r="Q20" s="116">
        <v>4767</v>
      </c>
      <c r="R20" s="116">
        <v>6999</v>
      </c>
      <c r="S20" s="116">
        <v>6190</v>
      </c>
      <c r="T20" s="116">
        <v>5574</v>
      </c>
      <c r="U20" s="116">
        <v>6701</v>
      </c>
      <c r="V20" s="116">
        <v>6745</v>
      </c>
      <c r="W20" s="116">
        <v>5233</v>
      </c>
      <c r="X20" s="116">
        <v>4758</v>
      </c>
      <c r="Y20" s="116">
        <v>6498</v>
      </c>
      <c r="Z20" s="116">
        <v>6420</v>
      </c>
      <c r="AA20" s="116">
        <v>5516</v>
      </c>
      <c r="AB20" s="116">
        <v>5599</v>
      </c>
      <c r="AC20" s="116">
        <v>6036</v>
      </c>
      <c r="AD20" s="116">
        <v>4126</v>
      </c>
      <c r="AE20" s="116">
        <v>3811</v>
      </c>
      <c r="AF20" s="117">
        <v>4955</v>
      </c>
    </row>
    <row r="21" spans="1:32" x14ac:dyDescent="0.25">
      <c r="A21" s="112" t="s">
        <v>488</v>
      </c>
      <c r="B21" s="113">
        <v>5780</v>
      </c>
      <c r="C21" s="113">
        <v>5405</v>
      </c>
      <c r="D21" s="113">
        <v>6737</v>
      </c>
      <c r="E21" s="113">
        <v>6549</v>
      </c>
      <c r="F21" s="113">
        <v>5163</v>
      </c>
      <c r="G21" s="113">
        <v>7339</v>
      </c>
      <c r="H21" s="113">
        <v>6813</v>
      </c>
      <c r="I21" s="113">
        <v>6378</v>
      </c>
      <c r="J21" s="113">
        <v>6044</v>
      </c>
      <c r="K21" s="113">
        <v>5114</v>
      </c>
      <c r="L21" s="113">
        <v>5829</v>
      </c>
      <c r="M21" s="113">
        <v>4810</v>
      </c>
      <c r="N21" s="113">
        <v>5684</v>
      </c>
      <c r="O21" s="113">
        <v>5673</v>
      </c>
      <c r="P21" s="113">
        <v>5986</v>
      </c>
      <c r="Q21" s="113">
        <v>6254</v>
      </c>
      <c r="R21" s="113">
        <v>5478</v>
      </c>
      <c r="S21" s="113">
        <v>6077</v>
      </c>
      <c r="T21" s="113">
        <v>4810</v>
      </c>
      <c r="U21" s="113">
        <v>6279</v>
      </c>
      <c r="V21" s="113">
        <v>5746</v>
      </c>
      <c r="W21" s="113">
        <v>5986</v>
      </c>
      <c r="X21" s="113">
        <v>6050</v>
      </c>
      <c r="Y21" s="113">
        <v>6372</v>
      </c>
      <c r="Z21" s="113">
        <v>5518</v>
      </c>
      <c r="AA21" s="113">
        <v>4962</v>
      </c>
      <c r="AB21" s="113">
        <v>7481</v>
      </c>
      <c r="AC21" s="113">
        <v>6242</v>
      </c>
      <c r="AD21" s="113">
        <v>7155</v>
      </c>
      <c r="AE21" s="113">
        <v>6242</v>
      </c>
      <c r="AF21" s="114">
        <v>6217</v>
      </c>
    </row>
    <row r="22" spans="1:32" x14ac:dyDescent="0.25">
      <c r="A22" s="115" t="s">
        <v>489</v>
      </c>
      <c r="B22" s="116">
        <v>4266</v>
      </c>
      <c r="C22" s="116">
        <v>4786</v>
      </c>
      <c r="D22" s="116">
        <v>7810</v>
      </c>
      <c r="E22" s="116">
        <v>8226</v>
      </c>
      <c r="F22" s="116">
        <v>4230</v>
      </c>
      <c r="G22" s="116">
        <v>7671</v>
      </c>
      <c r="H22" s="116">
        <v>6703</v>
      </c>
      <c r="I22" s="116">
        <v>4149</v>
      </c>
      <c r="J22" s="116">
        <v>5381</v>
      </c>
      <c r="K22" s="116">
        <v>8217</v>
      </c>
      <c r="L22" s="116">
        <v>8449</v>
      </c>
      <c r="M22" s="116">
        <v>4786</v>
      </c>
      <c r="N22" s="116">
        <v>7877</v>
      </c>
      <c r="O22" s="116">
        <v>7571</v>
      </c>
      <c r="P22" s="116">
        <v>5198</v>
      </c>
      <c r="Q22" s="116">
        <v>5195</v>
      </c>
      <c r="R22" s="116">
        <v>8018</v>
      </c>
      <c r="S22" s="116">
        <v>8043</v>
      </c>
      <c r="T22" s="116">
        <v>4611</v>
      </c>
      <c r="U22" s="116">
        <v>7449</v>
      </c>
      <c r="V22" s="116">
        <v>7522</v>
      </c>
      <c r="W22" s="116">
        <v>5012</v>
      </c>
      <c r="X22" s="116">
        <v>5381</v>
      </c>
      <c r="Y22" s="116">
        <v>7855</v>
      </c>
      <c r="Z22" s="116">
        <v>8471</v>
      </c>
      <c r="AA22" s="116">
        <v>4468</v>
      </c>
      <c r="AB22" s="116">
        <v>7367</v>
      </c>
      <c r="AC22" s="116">
        <v>7369</v>
      </c>
      <c r="AD22" s="116">
        <v>4616</v>
      </c>
      <c r="AE22" s="116">
        <v>4955</v>
      </c>
      <c r="AF22" s="117">
        <v>4312</v>
      </c>
    </row>
    <row r="23" spans="1:32" x14ac:dyDescent="0.25">
      <c r="A23" s="112" t="s">
        <v>490</v>
      </c>
      <c r="B23" s="113">
        <v>6355</v>
      </c>
      <c r="C23" s="113">
        <v>5838</v>
      </c>
      <c r="D23" s="113">
        <v>6392</v>
      </c>
      <c r="E23" s="113">
        <v>5690</v>
      </c>
      <c r="F23" s="113">
        <v>5418</v>
      </c>
      <c r="G23" s="113">
        <v>5602</v>
      </c>
      <c r="H23" s="113">
        <v>6504</v>
      </c>
      <c r="I23" s="113">
        <v>7017</v>
      </c>
      <c r="J23" s="113">
        <v>6278</v>
      </c>
      <c r="K23" s="113">
        <v>7632</v>
      </c>
      <c r="L23" s="113">
        <v>7131</v>
      </c>
      <c r="M23" s="113">
        <v>6682</v>
      </c>
      <c r="N23" s="113">
        <v>6589</v>
      </c>
      <c r="O23" s="113">
        <v>7186</v>
      </c>
      <c r="P23" s="113">
        <v>6767</v>
      </c>
      <c r="Q23" s="113">
        <v>6281</v>
      </c>
      <c r="R23" s="113">
        <v>7632</v>
      </c>
      <c r="S23" s="113">
        <v>7142</v>
      </c>
      <c r="T23" s="113">
        <v>6703</v>
      </c>
      <c r="U23" s="113">
        <v>6602</v>
      </c>
      <c r="V23" s="113">
        <v>7228</v>
      </c>
      <c r="W23" s="113">
        <v>6712</v>
      </c>
      <c r="X23" s="113">
        <v>6095</v>
      </c>
      <c r="Y23" s="113">
        <v>7442</v>
      </c>
      <c r="Z23" s="113">
        <v>7092</v>
      </c>
      <c r="AA23" s="113">
        <v>6641</v>
      </c>
      <c r="AB23" s="113">
        <v>6569</v>
      </c>
      <c r="AC23" s="113">
        <v>7070</v>
      </c>
      <c r="AD23" s="113">
        <v>6743</v>
      </c>
      <c r="AE23" s="113">
        <v>6081</v>
      </c>
      <c r="AF23" s="114">
        <v>7175</v>
      </c>
    </row>
    <row r="24" spans="1:32" x14ac:dyDescent="0.25">
      <c r="A24" s="115" t="s">
        <v>491</v>
      </c>
      <c r="B24" s="116">
        <v>5258</v>
      </c>
      <c r="C24" s="116">
        <v>4957</v>
      </c>
      <c r="D24" s="116">
        <v>6541</v>
      </c>
      <c r="E24" s="116">
        <v>6157</v>
      </c>
      <c r="F24" s="116">
        <v>7157</v>
      </c>
      <c r="G24" s="116">
        <v>6557</v>
      </c>
      <c r="H24" s="116">
        <v>5947</v>
      </c>
      <c r="I24" s="116">
        <v>4194</v>
      </c>
      <c r="J24" s="116">
        <v>4574</v>
      </c>
      <c r="K24" s="116">
        <v>5972</v>
      </c>
      <c r="L24" s="116">
        <v>5809</v>
      </c>
      <c r="M24" s="116">
        <v>6478</v>
      </c>
      <c r="N24" s="116">
        <v>6164</v>
      </c>
      <c r="O24" s="116">
        <v>5402</v>
      </c>
      <c r="P24" s="116">
        <v>4582</v>
      </c>
      <c r="Q24" s="116">
        <v>4970</v>
      </c>
      <c r="R24" s="116">
        <v>6377</v>
      </c>
      <c r="S24" s="116">
        <v>5993</v>
      </c>
      <c r="T24" s="116">
        <v>6707</v>
      </c>
      <c r="U24" s="116">
        <v>6933</v>
      </c>
      <c r="V24" s="116">
        <v>5974</v>
      </c>
      <c r="W24" s="116">
        <v>4811</v>
      </c>
      <c r="X24" s="116">
        <v>4803</v>
      </c>
      <c r="Y24" s="116">
        <v>6407</v>
      </c>
      <c r="Z24" s="116">
        <v>6233</v>
      </c>
      <c r="AA24" s="116">
        <v>6707</v>
      </c>
      <c r="AB24" s="116">
        <v>5806</v>
      </c>
      <c r="AC24" s="116">
        <v>5335</v>
      </c>
      <c r="AD24" s="116">
        <v>3970</v>
      </c>
      <c r="AE24" s="116">
        <v>3657</v>
      </c>
      <c r="AF24" s="117">
        <v>5535</v>
      </c>
    </row>
    <row r="25" spans="1:32" x14ac:dyDescent="0.25">
      <c r="A25" s="112" t="s">
        <v>492</v>
      </c>
      <c r="B25" s="113">
        <v>7192</v>
      </c>
      <c r="C25" s="113">
        <v>6642</v>
      </c>
      <c r="D25" s="113">
        <v>7146</v>
      </c>
      <c r="E25" s="113">
        <v>7074</v>
      </c>
      <c r="F25" s="113">
        <v>4160</v>
      </c>
      <c r="G25" s="113">
        <v>7417</v>
      </c>
      <c r="H25" s="113">
        <v>6806</v>
      </c>
      <c r="I25" s="113">
        <v>8929</v>
      </c>
      <c r="J25" s="113">
        <v>8735</v>
      </c>
      <c r="K25" s="113">
        <v>7335</v>
      </c>
      <c r="L25" s="113">
        <v>6866</v>
      </c>
      <c r="M25" s="113">
        <v>4636</v>
      </c>
      <c r="N25" s="113">
        <v>6587</v>
      </c>
      <c r="O25" s="113">
        <v>6293</v>
      </c>
      <c r="P25" s="113">
        <v>8847</v>
      </c>
      <c r="Q25" s="113">
        <v>8735</v>
      </c>
      <c r="R25" s="113">
        <v>6973</v>
      </c>
      <c r="S25" s="113">
        <v>6719</v>
      </c>
      <c r="T25" s="113">
        <v>4503</v>
      </c>
      <c r="U25" s="113">
        <v>6728</v>
      </c>
      <c r="V25" s="113">
        <v>5899</v>
      </c>
      <c r="W25" s="113">
        <v>8606</v>
      </c>
      <c r="X25" s="113">
        <v>8536</v>
      </c>
      <c r="Y25" s="113">
        <v>6754</v>
      </c>
      <c r="Z25" s="113">
        <v>6315</v>
      </c>
      <c r="AA25" s="113">
        <v>4201</v>
      </c>
      <c r="AB25" s="113">
        <v>6799</v>
      </c>
      <c r="AC25" s="113">
        <v>6507</v>
      </c>
      <c r="AD25" s="113">
        <v>8491</v>
      </c>
      <c r="AE25" s="113">
        <v>8592</v>
      </c>
      <c r="AF25" s="114">
        <v>5218</v>
      </c>
    </row>
    <row r="26" spans="1:32" x14ac:dyDescent="0.25">
      <c r="A26" s="115" t="s">
        <v>493</v>
      </c>
      <c r="B26" s="116">
        <v>3719</v>
      </c>
      <c r="C26" s="116">
        <v>3399</v>
      </c>
      <c r="D26" s="116">
        <v>6010</v>
      </c>
      <c r="E26" s="116">
        <v>5763</v>
      </c>
      <c r="F26" s="116">
        <v>5554</v>
      </c>
      <c r="G26" s="116">
        <v>5620</v>
      </c>
      <c r="H26" s="116">
        <v>5674</v>
      </c>
      <c r="I26" s="116">
        <v>4065</v>
      </c>
      <c r="J26" s="116">
        <v>3820</v>
      </c>
      <c r="K26" s="116">
        <v>4687</v>
      </c>
      <c r="L26" s="116">
        <v>4719</v>
      </c>
      <c r="M26" s="116">
        <v>4842</v>
      </c>
      <c r="N26" s="116">
        <v>4723</v>
      </c>
      <c r="O26" s="116">
        <v>5089</v>
      </c>
      <c r="P26" s="116">
        <v>4060</v>
      </c>
      <c r="Q26" s="116">
        <v>3862</v>
      </c>
      <c r="R26" s="116">
        <v>4653</v>
      </c>
      <c r="S26" s="116">
        <v>4732</v>
      </c>
      <c r="T26" s="116">
        <v>4842</v>
      </c>
      <c r="U26" s="116">
        <v>4880</v>
      </c>
      <c r="V26" s="116">
        <v>5459</v>
      </c>
      <c r="W26" s="116">
        <v>4440</v>
      </c>
      <c r="X26" s="116">
        <v>4181</v>
      </c>
      <c r="Y26" s="116">
        <v>5477</v>
      </c>
      <c r="Z26" s="116">
        <v>5250</v>
      </c>
      <c r="AA26" s="116">
        <v>4792</v>
      </c>
      <c r="AB26" s="116">
        <v>5722</v>
      </c>
      <c r="AC26" s="116">
        <v>5912</v>
      </c>
      <c r="AD26" s="116">
        <v>4475</v>
      </c>
      <c r="AE26" s="116">
        <v>4409</v>
      </c>
      <c r="AF26" s="117">
        <v>4887</v>
      </c>
    </row>
    <row r="27" spans="1:32" x14ac:dyDescent="0.25">
      <c r="A27" s="112" t="s">
        <v>494</v>
      </c>
      <c r="B27" s="113">
        <v>4556</v>
      </c>
      <c r="C27" s="113">
        <v>4524</v>
      </c>
      <c r="D27" s="113">
        <v>7830</v>
      </c>
      <c r="E27" s="113">
        <v>7261</v>
      </c>
      <c r="F27" s="113">
        <v>3758</v>
      </c>
      <c r="G27" s="113">
        <v>7457</v>
      </c>
      <c r="H27" s="113">
        <v>7797</v>
      </c>
      <c r="I27" s="113">
        <v>5010</v>
      </c>
      <c r="J27" s="113">
        <v>5696</v>
      </c>
      <c r="K27" s="113">
        <v>9137</v>
      </c>
      <c r="L27" s="113">
        <v>8145</v>
      </c>
      <c r="M27" s="113">
        <v>5369</v>
      </c>
      <c r="N27" s="113">
        <v>8752</v>
      </c>
      <c r="O27" s="113">
        <v>8600</v>
      </c>
      <c r="P27" s="113">
        <v>5538</v>
      </c>
      <c r="Q27" s="113">
        <v>5696</v>
      </c>
      <c r="R27" s="113">
        <v>9036</v>
      </c>
      <c r="S27" s="113">
        <v>8202</v>
      </c>
      <c r="T27" s="113">
        <v>5183</v>
      </c>
      <c r="U27" s="113">
        <v>8554</v>
      </c>
      <c r="V27" s="113">
        <v>8756</v>
      </c>
      <c r="W27" s="113">
        <v>5376</v>
      </c>
      <c r="X27" s="113">
        <v>5576</v>
      </c>
      <c r="Y27" s="113">
        <v>9159</v>
      </c>
      <c r="Z27" s="113">
        <v>8202</v>
      </c>
      <c r="AA27" s="113">
        <v>5183</v>
      </c>
      <c r="AB27" s="113">
        <v>8254</v>
      </c>
      <c r="AC27" s="113">
        <v>8485</v>
      </c>
      <c r="AD27" s="113">
        <v>5231</v>
      </c>
      <c r="AE27" s="113">
        <v>5793</v>
      </c>
      <c r="AF27" s="114">
        <v>5301</v>
      </c>
    </row>
    <row r="28" spans="1:32" x14ac:dyDescent="0.25">
      <c r="A28" s="115" t="s">
        <v>495</v>
      </c>
      <c r="B28" s="116">
        <v>3264</v>
      </c>
      <c r="C28" s="116">
        <v>3193</v>
      </c>
      <c r="D28" s="116">
        <v>6349</v>
      </c>
      <c r="E28" s="116">
        <v>6455</v>
      </c>
      <c r="F28" s="116">
        <v>2991</v>
      </c>
      <c r="G28" s="116">
        <v>7521</v>
      </c>
      <c r="H28" s="116">
        <v>6337</v>
      </c>
      <c r="I28" s="116">
        <v>3644</v>
      </c>
      <c r="J28" s="116">
        <v>3945</v>
      </c>
      <c r="K28" s="116">
        <v>6188</v>
      </c>
      <c r="L28" s="116">
        <v>6787</v>
      </c>
      <c r="M28" s="116">
        <v>4001</v>
      </c>
      <c r="N28" s="116">
        <v>7288</v>
      </c>
      <c r="O28" s="116">
        <v>6955</v>
      </c>
      <c r="P28" s="116">
        <v>3873</v>
      </c>
      <c r="Q28" s="116">
        <v>3945</v>
      </c>
      <c r="R28" s="116">
        <v>6188</v>
      </c>
      <c r="S28" s="116">
        <v>6960</v>
      </c>
      <c r="T28" s="116">
        <v>4001</v>
      </c>
      <c r="U28" s="116">
        <v>7288</v>
      </c>
      <c r="V28" s="116">
        <v>6613</v>
      </c>
      <c r="W28" s="116">
        <v>3873</v>
      </c>
      <c r="X28" s="116">
        <v>3945</v>
      </c>
      <c r="Y28" s="116">
        <v>6062</v>
      </c>
      <c r="Z28" s="116">
        <v>6727</v>
      </c>
      <c r="AA28" s="116">
        <v>3928</v>
      </c>
      <c r="AB28" s="116">
        <v>7103</v>
      </c>
      <c r="AC28" s="116">
        <v>6390</v>
      </c>
      <c r="AD28" s="116">
        <v>3818</v>
      </c>
      <c r="AE28" s="116">
        <v>3788</v>
      </c>
      <c r="AF28" s="117">
        <v>4116</v>
      </c>
    </row>
    <row r="29" spans="1:32" ht="15.75" thickBot="1" x14ac:dyDescent="0.3">
      <c r="A29" s="112" t="s">
        <v>496</v>
      </c>
      <c r="B29" s="113">
        <v>2834</v>
      </c>
      <c r="C29" s="113">
        <v>3230</v>
      </c>
      <c r="D29" s="113">
        <v>7926</v>
      </c>
      <c r="E29" s="113">
        <v>7560</v>
      </c>
      <c r="F29" s="113">
        <v>3057</v>
      </c>
      <c r="G29" s="113">
        <v>7519</v>
      </c>
      <c r="H29" s="113">
        <v>6932</v>
      </c>
      <c r="I29" s="113">
        <v>2604</v>
      </c>
      <c r="J29" s="113">
        <v>3153</v>
      </c>
      <c r="K29" s="113">
        <v>8299</v>
      </c>
      <c r="L29" s="113">
        <v>7738</v>
      </c>
      <c r="M29" s="113">
        <v>2289</v>
      </c>
      <c r="N29" s="113">
        <v>7387</v>
      </c>
      <c r="O29" s="113">
        <v>7114</v>
      </c>
      <c r="P29" s="113">
        <v>3187</v>
      </c>
      <c r="Q29" s="113">
        <v>3186</v>
      </c>
      <c r="R29" s="113">
        <v>8292</v>
      </c>
      <c r="S29" s="113">
        <v>7792</v>
      </c>
      <c r="T29" s="113">
        <v>2448</v>
      </c>
      <c r="U29" s="113">
        <v>7412</v>
      </c>
      <c r="V29" s="113">
        <v>7114</v>
      </c>
      <c r="W29" s="113">
        <v>3206</v>
      </c>
      <c r="X29" s="113">
        <v>3167</v>
      </c>
      <c r="Y29" s="113">
        <v>8113</v>
      </c>
      <c r="Z29" s="113">
        <v>7852</v>
      </c>
      <c r="AA29" s="113">
        <v>2448</v>
      </c>
      <c r="AB29" s="113">
        <v>6438</v>
      </c>
      <c r="AC29" s="113">
        <v>6631</v>
      </c>
      <c r="AD29" s="113">
        <v>1768</v>
      </c>
      <c r="AE29" s="113">
        <v>1944</v>
      </c>
      <c r="AF29" s="114">
        <v>3372</v>
      </c>
    </row>
    <row r="30" spans="1:32" ht="15.75" thickBot="1" x14ac:dyDescent="0.3">
      <c r="A30" s="61" t="s">
        <v>456</v>
      </c>
      <c r="B30" s="63">
        <f>SUM(B6:B29)</f>
        <v>86439</v>
      </c>
      <c r="C30" s="63">
        <f t="shared" ref="C30:AF30" si="0">SUM(C6:C29)</f>
        <v>84837</v>
      </c>
      <c r="D30" s="63">
        <f t="shared" si="0"/>
        <v>115746</v>
      </c>
      <c r="E30" s="63">
        <f t="shared" si="0"/>
        <v>115525</v>
      </c>
      <c r="F30" s="63">
        <f t="shared" si="0"/>
        <v>86801</v>
      </c>
      <c r="G30" s="63">
        <f t="shared" si="0"/>
        <v>116661</v>
      </c>
      <c r="H30" s="63">
        <f t="shared" si="0"/>
        <v>115417</v>
      </c>
      <c r="I30" s="63">
        <f t="shared" si="0"/>
        <v>91736</v>
      </c>
      <c r="J30" s="63">
        <f t="shared" si="0"/>
        <v>91196</v>
      </c>
      <c r="K30" s="63">
        <f t="shared" si="0"/>
        <v>117073</v>
      </c>
      <c r="L30" s="63">
        <f t="shared" si="0"/>
        <v>117759</v>
      </c>
      <c r="M30" s="63">
        <f t="shared" si="0"/>
        <v>90901</v>
      </c>
      <c r="N30" s="63">
        <f t="shared" si="0"/>
        <v>116377</v>
      </c>
      <c r="O30" s="63">
        <f t="shared" si="0"/>
        <v>117520</v>
      </c>
      <c r="P30" s="63">
        <f t="shared" si="0"/>
        <v>95280</v>
      </c>
      <c r="Q30" s="63">
        <f t="shared" si="0"/>
        <v>92317</v>
      </c>
      <c r="R30" s="63">
        <f t="shared" si="0"/>
        <v>116272</v>
      </c>
      <c r="S30" s="63">
        <f t="shared" si="0"/>
        <v>117556</v>
      </c>
      <c r="T30" s="63">
        <f t="shared" si="0"/>
        <v>91097</v>
      </c>
      <c r="U30" s="63">
        <f t="shared" si="0"/>
        <v>116871</v>
      </c>
      <c r="V30" s="63">
        <f t="shared" si="0"/>
        <v>117881</v>
      </c>
      <c r="W30" s="63">
        <f t="shared" si="0"/>
        <v>95524</v>
      </c>
      <c r="X30" s="63">
        <f t="shared" si="0"/>
        <v>91944</v>
      </c>
      <c r="Y30" s="63">
        <f t="shared" si="0"/>
        <v>116683</v>
      </c>
      <c r="Z30" s="63">
        <f t="shared" si="0"/>
        <v>118443</v>
      </c>
      <c r="AA30" s="63">
        <f t="shared" si="0"/>
        <v>90441</v>
      </c>
      <c r="AB30" s="63">
        <f t="shared" si="0"/>
        <v>114793</v>
      </c>
      <c r="AC30" s="63">
        <f t="shared" si="0"/>
        <v>116719</v>
      </c>
      <c r="AD30" s="63">
        <f t="shared" si="0"/>
        <v>91663</v>
      </c>
      <c r="AE30" s="64">
        <f t="shared" si="0"/>
        <v>89296</v>
      </c>
      <c r="AF30" s="64">
        <f t="shared" si="0"/>
        <v>93105</v>
      </c>
    </row>
    <row r="31" spans="1:32" ht="15.75" thickBot="1" x14ac:dyDescent="0.3"/>
    <row r="32" spans="1:32" ht="15.75" thickBot="1" x14ac:dyDescent="0.3">
      <c r="A32" s="101" t="s">
        <v>512</v>
      </c>
      <c r="B32" s="101" t="s">
        <v>545</v>
      </c>
      <c r="C32" s="101" t="s">
        <v>546</v>
      </c>
      <c r="D32" s="101" t="s">
        <v>547</v>
      </c>
      <c r="E32" s="101" t="s">
        <v>548</v>
      </c>
      <c r="F32" s="101" t="s">
        <v>549</v>
      </c>
      <c r="G32" s="101" t="s">
        <v>550</v>
      </c>
      <c r="H32" s="101" t="s">
        <v>551</v>
      </c>
      <c r="I32" s="101" t="s">
        <v>552</v>
      </c>
      <c r="J32" s="101" t="s">
        <v>553</v>
      </c>
      <c r="K32" s="101" t="s">
        <v>554</v>
      </c>
      <c r="L32" s="101" t="s">
        <v>555</v>
      </c>
      <c r="M32" s="101" t="s">
        <v>556</v>
      </c>
      <c r="N32" s="101" t="s">
        <v>557</v>
      </c>
      <c r="O32" s="101" t="s">
        <v>558</v>
      </c>
      <c r="P32" s="101" t="s">
        <v>559</v>
      </c>
      <c r="Q32" s="101" t="s">
        <v>560</v>
      </c>
      <c r="R32" s="101" t="s">
        <v>561</v>
      </c>
      <c r="S32" s="101" t="s">
        <v>562</v>
      </c>
      <c r="T32" s="101" t="s">
        <v>563</v>
      </c>
      <c r="U32" s="101" t="s">
        <v>564</v>
      </c>
      <c r="V32" s="101" t="s">
        <v>565</v>
      </c>
      <c r="W32" s="101" t="s">
        <v>566</v>
      </c>
      <c r="X32" s="101" t="s">
        <v>567</v>
      </c>
      <c r="Y32" s="101" t="s">
        <v>568</v>
      </c>
      <c r="Z32" s="101" t="s">
        <v>569</v>
      </c>
      <c r="AA32" s="101" t="s">
        <v>570</v>
      </c>
      <c r="AB32" s="101" t="s">
        <v>571</v>
      </c>
      <c r="AC32" s="101" t="s">
        <v>572</v>
      </c>
      <c r="AD32" s="101" t="s">
        <v>573</v>
      </c>
      <c r="AE32" s="101" t="s">
        <v>574</v>
      </c>
      <c r="AF32" s="101" t="s">
        <v>575</v>
      </c>
    </row>
    <row r="33" spans="1:32" x14ac:dyDescent="0.25">
      <c r="A33" s="101" t="s">
        <v>515</v>
      </c>
      <c r="B33" s="101" t="s">
        <v>516</v>
      </c>
      <c r="C33" s="101" t="s">
        <v>516</v>
      </c>
      <c r="D33" s="101" t="s">
        <v>516</v>
      </c>
      <c r="E33" s="101" t="s">
        <v>516</v>
      </c>
      <c r="F33" s="101" t="s">
        <v>516</v>
      </c>
      <c r="G33" s="101" t="s">
        <v>516</v>
      </c>
      <c r="H33" s="101" t="s">
        <v>516</v>
      </c>
      <c r="I33" s="101" t="s">
        <v>516</v>
      </c>
      <c r="J33" s="101" t="s">
        <v>516</v>
      </c>
      <c r="K33" s="101" t="s">
        <v>516</v>
      </c>
      <c r="L33" s="101" t="s">
        <v>516</v>
      </c>
      <c r="M33" s="101" t="s">
        <v>516</v>
      </c>
      <c r="N33" s="101" t="s">
        <v>516</v>
      </c>
      <c r="O33" s="101" t="s">
        <v>516</v>
      </c>
      <c r="P33" s="101" t="s">
        <v>516</v>
      </c>
      <c r="Q33" s="101" t="s">
        <v>516</v>
      </c>
      <c r="R33" s="101" t="s">
        <v>516</v>
      </c>
      <c r="S33" s="101" t="s">
        <v>516</v>
      </c>
      <c r="T33" s="101" t="s">
        <v>516</v>
      </c>
      <c r="U33" s="101" t="s">
        <v>516</v>
      </c>
      <c r="V33" s="101" t="s">
        <v>516</v>
      </c>
      <c r="W33" s="101" t="s">
        <v>516</v>
      </c>
      <c r="X33" s="101" t="s">
        <v>516</v>
      </c>
      <c r="Y33" s="101" t="s">
        <v>516</v>
      </c>
      <c r="Z33" s="101" t="s">
        <v>516</v>
      </c>
      <c r="AA33" s="101" t="s">
        <v>516</v>
      </c>
      <c r="AB33" s="101" t="s">
        <v>516</v>
      </c>
      <c r="AC33" s="101" t="s">
        <v>516</v>
      </c>
      <c r="AD33" s="101" t="s">
        <v>516</v>
      </c>
      <c r="AE33" s="101" t="s">
        <v>516</v>
      </c>
      <c r="AF33" s="101" t="s">
        <v>516</v>
      </c>
    </row>
    <row r="34" spans="1:32" x14ac:dyDescent="0.25">
      <c r="A34" s="187" t="s">
        <v>473</v>
      </c>
      <c r="B34" s="133">
        <v>966</v>
      </c>
      <c r="C34" s="133">
        <v>546</v>
      </c>
      <c r="D34" s="133">
        <v>546</v>
      </c>
      <c r="E34" s="133">
        <v>1602</v>
      </c>
      <c r="F34" s="133">
        <v>1602</v>
      </c>
      <c r="G34" s="133">
        <v>599</v>
      </c>
      <c r="H34" s="133">
        <v>2031</v>
      </c>
      <c r="I34" s="133">
        <v>1792</v>
      </c>
      <c r="J34" s="133">
        <v>546</v>
      </c>
      <c r="K34" s="133">
        <v>560</v>
      </c>
      <c r="L34" s="133">
        <v>1792</v>
      </c>
      <c r="M34" s="133">
        <v>1792</v>
      </c>
      <c r="N34" s="133">
        <v>599</v>
      </c>
      <c r="O34" s="133">
        <v>2221</v>
      </c>
      <c r="P34" s="133">
        <v>1792</v>
      </c>
      <c r="Q34" s="133">
        <v>370</v>
      </c>
      <c r="R34" s="133">
        <v>560</v>
      </c>
      <c r="S34" s="133">
        <v>1792</v>
      </c>
      <c r="T34" s="133">
        <v>1792</v>
      </c>
      <c r="U34" s="133">
        <v>599</v>
      </c>
      <c r="V34" s="133">
        <v>2221</v>
      </c>
      <c r="W34" s="133">
        <v>1792</v>
      </c>
      <c r="X34" s="133">
        <v>370</v>
      </c>
      <c r="Y34" s="133">
        <v>560</v>
      </c>
      <c r="Z34" s="133">
        <v>1792</v>
      </c>
      <c r="AA34" s="133">
        <v>1792</v>
      </c>
      <c r="AB34" s="133">
        <v>599</v>
      </c>
      <c r="AC34" s="133">
        <v>2030</v>
      </c>
      <c r="AD34" s="133">
        <v>1411</v>
      </c>
      <c r="AE34" s="133">
        <v>370</v>
      </c>
      <c r="AF34" s="133">
        <v>370</v>
      </c>
    </row>
    <row r="35" spans="1:32" x14ac:dyDescent="0.25">
      <c r="A35" s="187" t="s">
        <v>474</v>
      </c>
      <c r="B35" s="133">
        <v>0</v>
      </c>
      <c r="C35" s="133">
        <v>0</v>
      </c>
      <c r="D35" s="133">
        <v>0</v>
      </c>
      <c r="E35" s="133">
        <v>0</v>
      </c>
      <c r="F35" s="133">
        <v>0</v>
      </c>
      <c r="G35" s="133">
        <v>0</v>
      </c>
      <c r="H35" s="133">
        <v>0</v>
      </c>
      <c r="I35" s="133">
        <v>0</v>
      </c>
      <c r="J35" s="133">
        <v>0</v>
      </c>
      <c r="K35" s="133">
        <v>222</v>
      </c>
      <c r="L35" s="133">
        <v>222</v>
      </c>
      <c r="M35" s="133">
        <v>222</v>
      </c>
      <c r="N35" s="133">
        <v>0</v>
      </c>
      <c r="O35" s="133">
        <v>222</v>
      </c>
      <c r="P35" s="133">
        <v>222</v>
      </c>
      <c r="Q35" s="133">
        <v>222</v>
      </c>
      <c r="R35" s="133">
        <v>222</v>
      </c>
      <c r="S35" s="133">
        <v>222</v>
      </c>
      <c r="T35" s="133">
        <v>222</v>
      </c>
      <c r="U35" s="133">
        <v>0</v>
      </c>
      <c r="V35" s="133">
        <v>222</v>
      </c>
      <c r="W35" s="133">
        <v>222</v>
      </c>
      <c r="X35" s="133">
        <v>222</v>
      </c>
      <c r="Y35" s="133">
        <v>222</v>
      </c>
      <c r="Z35" s="133">
        <v>222</v>
      </c>
      <c r="AA35" s="133">
        <v>222</v>
      </c>
      <c r="AB35" s="133">
        <v>0</v>
      </c>
      <c r="AC35" s="133">
        <v>222</v>
      </c>
      <c r="AD35" s="133">
        <v>222</v>
      </c>
      <c r="AE35" s="133">
        <v>222</v>
      </c>
      <c r="AF35" s="133">
        <v>222</v>
      </c>
    </row>
    <row r="36" spans="1:32" x14ac:dyDescent="0.25">
      <c r="A36" s="187" t="s">
        <v>475</v>
      </c>
      <c r="B36" s="133">
        <v>0</v>
      </c>
      <c r="C36" s="133">
        <v>0</v>
      </c>
      <c r="D36" s="133">
        <v>0</v>
      </c>
      <c r="E36" s="133">
        <v>0</v>
      </c>
      <c r="F36" s="133">
        <v>0</v>
      </c>
      <c r="G36" s="133">
        <v>0</v>
      </c>
      <c r="H36" s="133">
        <v>0</v>
      </c>
      <c r="I36" s="133">
        <v>0</v>
      </c>
      <c r="J36" s="133">
        <v>0</v>
      </c>
      <c r="K36" s="133">
        <v>0</v>
      </c>
      <c r="L36" s="133">
        <v>0</v>
      </c>
      <c r="M36" s="133">
        <v>0</v>
      </c>
      <c r="N36" s="133">
        <v>0</v>
      </c>
      <c r="O36" s="133">
        <v>0</v>
      </c>
      <c r="P36" s="133">
        <v>0</v>
      </c>
      <c r="Q36" s="133">
        <v>0</v>
      </c>
      <c r="R36" s="133">
        <v>0</v>
      </c>
      <c r="S36" s="133">
        <v>0</v>
      </c>
      <c r="T36" s="133">
        <v>0</v>
      </c>
      <c r="U36" s="133">
        <v>0</v>
      </c>
      <c r="V36" s="133">
        <v>0</v>
      </c>
      <c r="W36" s="133">
        <v>0</v>
      </c>
      <c r="X36" s="133">
        <v>0</v>
      </c>
      <c r="Y36" s="133">
        <v>0</v>
      </c>
      <c r="Z36" s="133">
        <v>0</v>
      </c>
      <c r="AA36" s="133">
        <v>0</v>
      </c>
      <c r="AB36" s="133">
        <v>0</v>
      </c>
      <c r="AC36" s="133">
        <v>0</v>
      </c>
      <c r="AD36" s="133">
        <v>0</v>
      </c>
      <c r="AE36" s="133">
        <v>0</v>
      </c>
      <c r="AF36" s="133">
        <v>0</v>
      </c>
    </row>
    <row r="37" spans="1:32" x14ac:dyDescent="0.25">
      <c r="A37" s="187" t="s">
        <v>476</v>
      </c>
      <c r="B37" s="133">
        <v>0</v>
      </c>
      <c r="C37" s="133">
        <v>0</v>
      </c>
      <c r="D37" s="133">
        <v>0</v>
      </c>
      <c r="E37" s="133">
        <v>0</v>
      </c>
      <c r="F37" s="133">
        <v>0</v>
      </c>
      <c r="G37" s="133">
        <v>0</v>
      </c>
      <c r="H37" s="133">
        <v>0</v>
      </c>
      <c r="I37" s="133">
        <v>0</v>
      </c>
      <c r="J37" s="133">
        <v>0</v>
      </c>
      <c r="K37" s="133">
        <v>0</v>
      </c>
      <c r="L37" s="133">
        <v>0</v>
      </c>
      <c r="M37" s="133">
        <v>0</v>
      </c>
      <c r="N37" s="133">
        <v>0</v>
      </c>
      <c r="O37" s="133">
        <v>0</v>
      </c>
      <c r="P37" s="133">
        <v>0</v>
      </c>
      <c r="Q37" s="133">
        <v>0</v>
      </c>
      <c r="R37" s="133">
        <v>0</v>
      </c>
      <c r="S37" s="133">
        <v>0</v>
      </c>
      <c r="T37" s="133">
        <v>0</v>
      </c>
      <c r="U37" s="133">
        <v>0</v>
      </c>
      <c r="V37" s="133">
        <v>0</v>
      </c>
      <c r="W37" s="133">
        <v>0</v>
      </c>
      <c r="X37" s="133">
        <v>0</v>
      </c>
      <c r="Y37" s="133">
        <v>0</v>
      </c>
      <c r="Z37" s="133">
        <v>0</v>
      </c>
      <c r="AA37" s="133">
        <v>0</v>
      </c>
      <c r="AB37" s="133">
        <v>0</v>
      </c>
      <c r="AC37" s="133">
        <v>0</v>
      </c>
      <c r="AD37" s="133">
        <v>0</v>
      </c>
      <c r="AE37" s="133">
        <v>0</v>
      </c>
      <c r="AF37" s="133">
        <v>0</v>
      </c>
    </row>
    <row r="38" spans="1:32" x14ac:dyDescent="0.25">
      <c r="A38" s="187" t="s">
        <v>477</v>
      </c>
      <c r="B38" s="133">
        <v>0</v>
      </c>
      <c r="C38" s="133">
        <v>0</v>
      </c>
      <c r="D38" s="133">
        <v>0</v>
      </c>
      <c r="E38" s="133">
        <v>0</v>
      </c>
      <c r="F38" s="133">
        <v>0</v>
      </c>
      <c r="G38" s="133">
        <v>0</v>
      </c>
      <c r="H38" s="133">
        <v>0</v>
      </c>
      <c r="I38" s="133">
        <v>0</v>
      </c>
      <c r="J38" s="133">
        <v>0</v>
      </c>
      <c r="K38" s="133">
        <v>0</v>
      </c>
      <c r="L38" s="133">
        <v>0</v>
      </c>
      <c r="M38" s="133">
        <v>0</v>
      </c>
      <c r="N38" s="133">
        <v>0</v>
      </c>
      <c r="O38" s="133">
        <v>0</v>
      </c>
      <c r="P38" s="133">
        <v>0</v>
      </c>
      <c r="Q38" s="133">
        <v>0</v>
      </c>
      <c r="R38" s="133">
        <v>0</v>
      </c>
      <c r="S38" s="133">
        <v>0</v>
      </c>
      <c r="T38" s="133">
        <v>0</v>
      </c>
      <c r="U38" s="133">
        <v>0</v>
      </c>
      <c r="V38" s="133">
        <v>0</v>
      </c>
      <c r="W38" s="133">
        <v>0</v>
      </c>
      <c r="X38" s="133">
        <v>0</v>
      </c>
      <c r="Y38" s="133">
        <v>0</v>
      </c>
      <c r="Z38" s="133">
        <v>0</v>
      </c>
      <c r="AA38" s="133">
        <v>0</v>
      </c>
      <c r="AB38" s="133">
        <v>0</v>
      </c>
      <c r="AC38" s="133">
        <v>0</v>
      </c>
      <c r="AD38" s="133">
        <v>0</v>
      </c>
      <c r="AE38" s="133">
        <v>0</v>
      </c>
      <c r="AF38" s="133">
        <v>0</v>
      </c>
    </row>
    <row r="39" spans="1:32" x14ac:dyDescent="0.25">
      <c r="A39" s="187" t="s">
        <v>478</v>
      </c>
      <c r="B39" s="133">
        <v>0</v>
      </c>
      <c r="C39" s="133">
        <v>0</v>
      </c>
      <c r="D39" s="133">
        <v>0</v>
      </c>
      <c r="E39" s="133">
        <v>0</v>
      </c>
      <c r="F39" s="133">
        <v>0</v>
      </c>
      <c r="G39" s="133">
        <v>0</v>
      </c>
      <c r="H39" s="133">
        <v>0</v>
      </c>
      <c r="I39" s="133">
        <v>0</v>
      </c>
      <c r="J39" s="133">
        <v>0</v>
      </c>
      <c r="K39" s="133">
        <v>0</v>
      </c>
      <c r="L39" s="133">
        <v>0</v>
      </c>
      <c r="M39" s="133">
        <v>0</v>
      </c>
      <c r="N39" s="133">
        <v>0</v>
      </c>
      <c r="O39" s="133">
        <v>0</v>
      </c>
      <c r="P39" s="133">
        <v>0</v>
      </c>
      <c r="Q39" s="133">
        <v>0</v>
      </c>
      <c r="R39" s="133">
        <v>0</v>
      </c>
      <c r="S39" s="133">
        <v>0</v>
      </c>
      <c r="T39" s="133">
        <v>0</v>
      </c>
      <c r="U39" s="133">
        <v>0</v>
      </c>
      <c r="V39" s="133">
        <v>0</v>
      </c>
      <c r="W39" s="133">
        <v>0</v>
      </c>
      <c r="X39" s="133">
        <v>0</v>
      </c>
      <c r="Y39" s="133">
        <v>0</v>
      </c>
      <c r="Z39" s="133">
        <v>0</v>
      </c>
      <c r="AA39" s="133">
        <v>0</v>
      </c>
      <c r="AB39" s="133">
        <v>0</v>
      </c>
      <c r="AC39" s="133">
        <v>0</v>
      </c>
      <c r="AD39" s="133">
        <v>0</v>
      </c>
      <c r="AE39" s="133">
        <v>0</v>
      </c>
      <c r="AF39" s="133">
        <v>0</v>
      </c>
    </row>
    <row r="40" spans="1:32" x14ac:dyDescent="0.25">
      <c r="A40" s="187" t="s">
        <v>479</v>
      </c>
      <c r="B40" s="133">
        <v>352</v>
      </c>
      <c r="C40" s="133">
        <v>176</v>
      </c>
      <c r="D40" s="133">
        <v>2183</v>
      </c>
      <c r="E40" s="133">
        <v>2503</v>
      </c>
      <c r="F40" s="133">
        <v>352</v>
      </c>
      <c r="G40" s="133">
        <v>2995</v>
      </c>
      <c r="H40" s="133">
        <v>2503</v>
      </c>
      <c r="I40" s="133">
        <v>352</v>
      </c>
      <c r="J40" s="133">
        <v>352</v>
      </c>
      <c r="K40" s="133">
        <v>2503</v>
      </c>
      <c r="L40" s="133">
        <v>2679</v>
      </c>
      <c r="M40" s="133">
        <v>880</v>
      </c>
      <c r="N40" s="133">
        <v>3171</v>
      </c>
      <c r="O40" s="133">
        <v>2679</v>
      </c>
      <c r="P40" s="133">
        <v>704</v>
      </c>
      <c r="Q40" s="133">
        <v>528</v>
      </c>
      <c r="R40" s="133">
        <v>2503</v>
      </c>
      <c r="S40" s="133">
        <v>2679</v>
      </c>
      <c r="T40" s="133">
        <v>880</v>
      </c>
      <c r="U40" s="133">
        <v>3171</v>
      </c>
      <c r="V40" s="133">
        <v>2679</v>
      </c>
      <c r="W40" s="133">
        <v>704</v>
      </c>
      <c r="X40" s="133">
        <v>528</v>
      </c>
      <c r="Y40" s="133">
        <v>2503</v>
      </c>
      <c r="Z40" s="133">
        <v>2679</v>
      </c>
      <c r="AA40" s="133">
        <v>880</v>
      </c>
      <c r="AB40" s="133">
        <v>3171</v>
      </c>
      <c r="AC40" s="133">
        <v>2679</v>
      </c>
      <c r="AD40" s="133">
        <v>704</v>
      </c>
      <c r="AE40" s="133">
        <v>528</v>
      </c>
      <c r="AF40" s="133">
        <v>1056</v>
      </c>
    </row>
    <row r="41" spans="1:32" x14ac:dyDescent="0.25">
      <c r="A41" s="187" t="s">
        <v>480</v>
      </c>
      <c r="B41" s="133">
        <v>3030</v>
      </c>
      <c r="C41" s="133">
        <v>3030</v>
      </c>
      <c r="D41" s="133">
        <v>4367</v>
      </c>
      <c r="E41" s="133">
        <v>4399</v>
      </c>
      <c r="F41" s="133">
        <v>4145</v>
      </c>
      <c r="G41" s="133">
        <v>4812</v>
      </c>
      <c r="H41" s="133">
        <v>4595</v>
      </c>
      <c r="I41" s="133">
        <v>4033</v>
      </c>
      <c r="J41" s="133">
        <v>3811</v>
      </c>
      <c r="K41" s="133">
        <v>4304</v>
      </c>
      <c r="L41" s="133">
        <v>4124</v>
      </c>
      <c r="M41" s="133">
        <v>3870</v>
      </c>
      <c r="N41" s="133">
        <v>4717</v>
      </c>
      <c r="O41" s="133">
        <v>4124</v>
      </c>
      <c r="P41" s="133">
        <v>3582</v>
      </c>
      <c r="Q41" s="133">
        <v>3582</v>
      </c>
      <c r="R41" s="133">
        <v>4124</v>
      </c>
      <c r="S41" s="133">
        <v>4124</v>
      </c>
      <c r="T41" s="133">
        <v>3870</v>
      </c>
      <c r="U41" s="133">
        <v>4537</v>
      </c>
      <c r="V41" s="133">
        <v>4124</v>
      </c>
      <c r="W41" s="133">
        <v>3582</v>
      </c>
      <c r="X41" s="133">
        <v>3582</v>
      </c>
      <c r="Y41" s="133">
        <v>4124</v>
      </c>
      <c r="Z41" s="133">
        <v>4124</v>
      </c>
      <c r="AA41" s="133">
        <v>3870</v>
      </c>
      <c r="AB41" s="133">
        <v>4537</v>
      </c>
      <c r="AC41" s="133">
        <v>4124</v>
      </c>
      <c r="AD41" s="133">
        <v>3582</v>
      </c>
      <c r="AE41" s="133">
        <v>3582</v>
      </c>
      <c r="AF41" s="133">
        <v>3455</v>
      </c>
    </row>
    <row r="42" spans="1:32" x14ac:dyDescent="0.25">
      <c r="A42" s="187" t="s">
        <v>481</v>
      </c>
      <c r="B42" s="133">
        <v>5421</v>
      </c>
      <c r="C42" s="133">
        <v>5597</v>
      </c>
      <c r="D42" s="133">
        <v>6515</v>
      </c>
      <c r="E42" s="133">
        <v>6522</v>
      </c>
      <c r="F42" s="133">
        <v>5725</v>
      </c>
      <c r="G42" s="133">
        <v>5609</v>
      </c>
      <c r="H42" s="133">
        <v>6351</v>
      </c>
      <c r="I42" s="133">
        <v>5643</v>
      </c>
      <c r="J42" s="133">
        <v>5539</v>
      </c>
      <c r="K42" s="133">
        <v>7064</v>
      </c>
      <c r="L42" s="133">
        <v>7220</v>
      </c>
      <c r="M42" s="133">
        <v>6619</v>
      </c>
      <c r="N42" s="133">
        <v>6328</v>
      </c>
      <c r="O42" s="133">
        <v>7220</v>
      </c>
      <c r="P42" s="133">
        <v>6087</v>
      </c>
      <c r="Q42" s="133">
        <v>6120</v>
      </c>
      <c r="R42" s="133">
        <v>7064</v>
      </c>
      <c r="S42" s="133">
        <v>7220</v>
      </c>
      <c r="T42" s="133">
        <v>6616</v>
      </c>
      <c r="U42" s="133">
        <v>6328</v>
      </c>
      <c r="V42" s="133">
        <v>7220</v>
      </c>
      <c r="W42" s="133">
        <v>6087</v>
      </c>
      <c r="X42" s="133">
        <v>6120</v>
      </c>
      <c r="Y42" s="133">
        <v>7250</v>
      </c>
      <c r="Z42" s="133">
        <v>7220</v>
      </c>
      <c r="AA42" s="133">
        <v>6619</v>
      </c>
      <c r="AB42" s="133">
        <v>6514</v>
      </c>
      <c r="AC42" s="133">
        <v>7220</v>
      </c>
      <c r="AD42" s="133">
        <v>6087</v>
      </c>
      <c r="AE42" s="133">
        <v>6120</v>
      </c>
      <c r="AF42" s="133">
        <v>6482</v>
      </c>
    </row>
    <row r="43" spans="1:32" x14ac:dyDescent="0.25">
      <c r="A43" s="187" t="s">
        <v>482</v>
      </c>
      <c r="B43" s="133">
        <v>3510</v>
      </c>
      <c r="C43" s="133">
        <v>3906</v>
      </c>
      <c r="D43" s="133">
        <v>4213</v>
      </c>
      <c r="E43" s="133">
        <v>4667</v>
      </c>
      <c r="F43" s="133">
        <v>3842</v>
      </c>
      <c r="G43" s="133">
        <v>4270</v>
      </c>
      <c r="H43" s="133">
        <v>4141</v>
      </c>
      <c r="I43" s="133">
        <v>3440</v>
      </c>
      <c r="J43" s="133">
        <v>3607</v>
      </c>
      <c r="K43" s="133">
        <v>3450</v>
      </c>
      <c r="L43" s="133">
        <v>4081</v>
      </c>
      <c r="M43" s="133">
        <v>3256</v>
      </c>
      <c r="N43" s="133">
        <v>3297</v>
      </c>
      <c r="O43" s="133">
        <v>3736</v>
      </c>
      <c r="P43" s="133">
        <v>3616</v>
      </c>
      <c r="Q43" s="133">
        <v>3607</v>
      </c>
      <c r="R43" s="133">
        <v>3450</v>
      </c>
      <c r="S43" s="133">
        <v>4081</v>
      </c>
      <c r="T43" s="133">
        <v>3256</v>
      </c>
      <c r="U43" s="133">
        <v>3332</v>
      </c>
      <c r="V43" s="133">
        <v>3736</v>
      </c>
      <c r="W43" s="133">
        <v>3616</v>
      </c>
      <c r="X43" s="133">
        <v>3607</v>
      </c>
      <c r="Y43" s="133">
        <v>3264</v>
      </c>
      <c r="Z43" s="133">
        <v>4081</v>
      </c>
      <c r="AA43" s="133">
        <v>3404</v>
      </c>
      <c r="AB43" s="133">
        <v>3350</v>
      </c>
      <c r="AC43" s="133">
        <v>3964</v>
      </c>
      <c r="AD43" s="133">
        <v>3468</v>
      </c>
      <c r="AE43" s="133">
        <v>3655</v>
      </c>
      <c r="AF43" s="133">
        <v>2748</v>
      </c>
    </row>
    <row r="44" spans="1:32" x14ac:dyDescent="0.25">
      <c r="A44" s="187" t="s">
        <v>483</v>
      </c>
      <c r="B44" s="133">
        <v>4208</v>
      </c>
      <c r="C44" s="133">
        <v>4217</v>
      </c>
      <c r="D44" s="133">
        <v>3998</v>
      </c>
      <c r="E44" s="133">
        <v>3338</v>
      </c>
      <c r="F44" s="133">
        <v>4027</v>
      </c>
      <c r="G44" s="133">
        <v>3718</v>
      </c>
      <c r="H44" s="133">
        <v>4110</v>
      </c>
      <c r="I44" s="133">
        <v>4872</v>
      </c>
      <c r="J44" s="133">
        <v>4666</v>
      </c>
      <c r="K44" s="133">
        <v>4076</v>
      </c>
      <c r="L44" s="133">
        <v>3559</v>
      </c>
      <c r="M44" s="133">
        <v>4244</v>
      </c>
      <c r="N44" s="133">
        <v>3790</v>
      </c>
      <c r="O44" s="133">
        <v>3739</v>
      </c>
      <c r="P44" s="133">
        <v>4657</v>
      </c>
      <c r="Q44" s="133">
        <v>4666</v>
      </c>
      <c r="R44" s="133">
        <v>3901</v>
      </c>
      <c r="S44" s="133">
        <v>3559</v>
      </c>
      <c r="T44" s="133">
        <v>4044</v>
      </c>
      <c r="U44" s="133">
        <v>3790</v>
      </c>
      <c r="V44" s="133">
        <v>3895</v>
      </c>
      <c r="W44" s="133">
        <v>4657</v>
      </c>
      <c r="X44" s="133">
        <v>4666</v>
      </c>
      <c r="Y44" s="133">
        <v>3715</v>
      </c>
      <c r="Z44" s="133">
        <v>3559</v>
      </c>
      <c r="AA44" s="133">
        <v>3721</v>
      </c>
      <c r="AB44" s="133">
        <v>3448</v>
      </c>
      <c r="AC44" s="133">
        <v>3734</v>
      </c>
      <c r="AD44" s="133">
        <v>4481</v>
      </c>
      <c r="AE44" s="133">
        <v>4686</v>
      </c>
      <c r="AF44" s="133">
        <v>4542</v>
      </c>
    </row>
    <row r="45" spans="1:32" x14ac:dyDescent="0.25">
      <c r="A45" s="187" t="s">
        <v>484</v>
      </c>
      <c r="B45" s="133">
        <v>3525</v>
      </c>
      <c r="C45" s="133">
        <v>3525</v>
      </c>
      <c r="D45" s="133">
        <v>4899</v>
      </c>
      <c r="E45" s="133">
        <v>4899</v>
      </c>
      <c r="F45" s="133">
        <v>3026</v>
      </c>
      <c r="G45" s="133">
        <v>5089</v>
      </c>
      <c r="H45" s="133">
        <v>4596</v>
      </c>
      <c r="I45" s="133">
        <v>2878</v>
      </c>
      <c r="J45" s="133">
        <v>3054</v>
      </c>
      <c r="K45" s="133">
        <v>4514</v>
      </c>
      <c r="L45" s="133">
        <v>4514</v>
      </c>
      <c r="M45" s="133">
        <v>2109</v>
      </c>
      <c r="N45" s="133">
        <v>4704</v>
      </c>
      <c r="O45" s="133">
        <v>4698</v>
      </c>
      <c r="P45" s="133">
        <v>3054</v>
      </c>
      <c r="Q45" s="133">
        <v>3054</v>
      </c>
      <c r="R45" s="133">
        <v>4495</v>
      </c>
      <c r="S45" s="133">
        <v>4495</v>
      </c>
      <c r="T45" s="133">
        <v>2285</v>
      </c>
      <c r="U45" s="133">
        <v>4685</v>
      </c>
      <c r="V45" s="133">
        <v>4348</v>
      </c>
      <c r="W45" s="133">
        <v>3054</v>
      </c>
      <c r="X45" s="133">
        <v>3054</v>
      </c>
      <c r="Y45" s="133">
        <v>4495</v>
      </c>
      <c r="Z45" s="133">
        <v>4649</v>
      </c>
      <c r="AA45" s="133">
        <v>2285</v>
      </c>
      <c r="AB45" s="133">
        <v>4766</v>
      </c>
      <c r="AC45" s="133">
        <v>4951</v>
      </c>
      <c r="AD45" s="133">
        <v>3135</v>
      </c>
      <c r="AE45" s="133">
        <v>3135</v>
      </c>
      <c r="AF45" s="133">
        <v>3340</v>
      </c>
    </row>
    <row r="46" spans="1:32" x14ac:dyDescent="0.25">
      <c r="A46" s="187" t="s">
        <v>485</v>
      </c>
      <c r="B46" s="133">
        <v>3002</v>
      </c>
      <c r="C46" s="133">
        <v>3155</v>
      </c>
      <c r="D46" s="133">
        <v>4349</v>
      </c>
      <c r="E46" s="133">
        <v>4003</v>
      </c>
      <c r="F46" s="133">
        <v>3405</v>
      </c>
      <c r="G46" s="133">
        <v>3871</v>
      </c>
      <c r="H46" s="133">
        <v>4379</v>
      </c>
      <c r="I46" s="133">
        <v>4271</v>
      </c>
      <c r="J46" s="133">
        <v>4513</v>
      </c>
      <c r="K46" s="133">
        <v>4727</v>
      </c>
      <c r="L46" s="133">
        <v>4434</v>
      </c>
      <c r="M46" s="133">
        <v>4307</v>
      </c>
      <c r="N46" s="133">
        <v>4249</v>
      </c>
      <c r="O46" s="133">
        <v>4601</v>
      </c>
      <c r="P46" s="133">
        <v>4669</v>
      </c>
      <c r="Q46" s="133">
        <v>4513</v>
      </c>
      <c r="R46" s="133">
        <v>4727</v>
      </c>
      <c r="S46" s="133">
        <v>4259</v>
      </c>
      <c r="T46" s="133">
        <v>4304</v>
      </c>
      <c r="U46" s="133">
        <v>4229</v>
      </c>
      <c r="V46" s="133">
        <v>4601</v>
      </c>
      <c r="W46" s="133">
        <v>4669</v>
      </c>
      <c r="X46" s="133">
        <v>4545</v>
      </c>
      <c r="Y46" s="133">
        <v>4727</v>
      </c>
      <c r="Z46" s="133">
        <v>4259</v>
      </c>
      <c r="AA46" s="133">
        <v>4439</v>
      </c>
      <c r="AB46" s="133">
        <v>4155</v>
      </c>
      <c r="AC46" s="133">
        <v>4321</v>
      </c>
      <c r="AD46" s="133">
        <v>4755</v>
      </c>
      <c r="AE46" s="133">
        <v>4911</v>
      </c>
      <c r="AF46" s="133">
        <v>4252</v>
      </c>
    </row>
    <row r="47" spans="1:32" x14ac:dyDescent="0.25">
      <c r="A47" s="187" t="s">
        <v>486</v>
      </c>
      <c r="B47" s="133">
        <v>3572</v>
      </c>
      <c r="C47" s="133">
        <v>3409</v>
      </c>
      <c r="D47" s="133">
        <v>3642</v>
      </c>
      <c r="E47" s="133">
        <v>3738</v>
      </c>
      <c r="F47" s="133">
        <v>2693</v>
      </c>
      <c r="G47" s="133">
        <v>3898</v>
      </c>
      <c r="H47" s="133">
        <v>3790</v>
      </c>
      <c r="I47" s="133">
        <v>2925</v>
      </c>
      <c r="J47" s="133">
        <v>2733</v>
      </c>
      <c r="K47" s="133">
        <v>4194</v>
      </c>
      <c r="L47" s="133">
        <v>4290</v>
      </c>
      <c r="M47" s="133">
        <v>3162</v>
      </c>
      <c r="N47" s="133">
        <v>4529</v>
      </c>
      <c r="O47" s="133">
        <v>4195</v>
      </c>
      <c r="P47" s="133">
        <v>2749</v>
      </c>
      <c r="Q47" s="133">
        <v>2733</v>
      </c>
      <c r="R47" s="133">
        <v>4194</v>
      </c>
      <c r="S47" s="133">
        <v>4290</v>
      </c>
      <c r="T47" s="133">
        <v>3143</v>
      </c>
      <c r="U47" s="133">
        <v>4499</v>
      </c>
      <c r="V47" s="133">
        <v>4015</v>
      </c>
      <c r="W47" s="133">
        <v>2749</v>
      </c>
      <c r="X47" s="133">
        <v>2733</v>
      </c>
      <c r="Y47" s="133">
        <v>4038</v>
      </c>
      <c r="Z47" s="133">
        <v>4681</v>
      </c>
      <c r="AA47" s="133">
        <v>3154</v>
      </c>
      <c r="AB47" s="133">
        <v>4313</v>
      </c>
      <c r="AC47" s="133">
        <v>4297</v>
      </c>
      <c r="AD47" s="133">
        <v>2749</v>
      </c>
      <c r="AE47" s="133">
        <v>2577</v>
      </c>
      <c r="AF47" s="133">
        <v>3762</v>
      </c>
    </row>
    <row r="48" spans="1:32" x14ac:dyDescent="0.25">
      <c r="A48" s="187" t="s">
        <v>487</v>
      </c>
      <c r="B48" s="133">
        <v>3372</v>
      </c>
      <c r="C48" s="133">
        <v>3424</v>
      </c>
      <c r="D48" s="133">
        <v>4205</v>
      </c>
      <c r="E48" s="133">
        <v>3929</v>
      </c>
      <c r="F48" s="133">
        <v>3300</v>
      </c>
      <c r="G48" s="133">
        <v>3793</v>
      </c>
      <c r="H48" s="133">
        <v>4051</v>
      </c>
      <c r="I48" s="133">
        <v>2757</v>
      </c>
      <c r="J48" s="133">
        <v>2938</v>
      </c>
      <c r="K48" s="133">
        <v>4261</v>
      </c>
      <c r="L48" s="133">
        <v>3739</v>
      </c>
      <c r="M48" s="133">
        <v>3422</v>
      </c>
      <c r="N48" s="133">
        <v>3790</v>
      </c>
      <c r="O48" s="133">
        <v>3895</v>
      </c>
      <c r="P48" s="133">
        <v>2757</v>
      </c>
      <c r="Q48" s="133">
        <v>2938</v>
      </c>
      <c r="R48" s="133">
        <v>4261</v>
      </c>
      <c r="S48" s="133">
        <v>3739</v>
      </c>
      <c r="T48" s="133">
        <v>3422</v>
      </c>
      <c r="U48" s="133">
        <v>3790</v>
      </c>
      <c r="V48" s="133">
        <v>4051</v>
      </c>
      <c r="W48" s="133">
        <v>2757</v>
      </c>
      <c r="X48" s="133">
        <v>2938</v>
      </c>
      <c r="Y48" s="133">
        <v>3763</v>
      </c>
      <c r="Z48" s="133">
        <v>3739</v>
      </c>
      <c r="AA48" s="133">
        <v>3277</v>
      </c>
      <c r="AB48" s="133">
        <v>3790</v>
      </c>
      <c r="AC48" s="133">
        <v>3925</v>
      </c>
      <c r="AD48" s="133">
        <v>2943</v>
      </c>
      <c r="AE48" s="133">
        <v>2938</v>
      </c>
      <c r="AF48" s="133">
        <v>3456</v>
      </c>
    </row>
    <row r="49" spans="1:32" x14ac:dyDescent="0.25">
      <c r="A49" s="187" t="s">
        <v>488</v>
      </c>
      <c r="B49" s="133">
        <v>3895</v>
      </c>
      <c r="C49" s="133">
        <v>3553</v>
      </c>
      <c r="D49" s="133">
        <v>5311</v>
      </c>
      <c r="E49" s="133">
        <v>5255</v>
      </c>
      <c r="F49" s="133">
        <v>3610</v>
      </c>
      <c r="G49" s="133">
        <v>5597</v>
      </c>
      <c r="H49" s="133">
        <v>4907</v>
      </c>
      <c r="I49" s="133">
        <v>4849</v>
      </c>
      <c r="J49" s="133">
        <v>4408</v>
      </c>
      <c r="K49" s="133">
        <v>3928</v>
      </c>
      <c r="L49" s="133">
        <v>4589</v>
      </c>
      <c r="M49" s="133">
        <v>3446</v>
      </c>
      <c r="N49" s="133">
        <v>4389</v>
      </c>
      <c r="O49" s="133">
        <v>4559</v>
      </c>
      <c r="P49" s="133">
        <v>4398</v>
      </c>
      <c r="Q49" s="133">
        <v>4426</v>
      </c>
      <c r="R49" s="133">
        <v>4307</v>
      </c>
      <c r="S49" s="133">
        <v>5017</v>
      </c>
      <c r="T49" s="133">
        <v>3446</v>
      </c>
      <c r="U49" s="133">
        <v>4798</v>
      </c>
      <c r="V49" s="133">
        <v>4632</v>
      </c>
      <c r="W49" s="133">
        <v>4398</v>
      </c>
      <c r="X49" s="133">
        <v>4408</v>
      </c>
      <c r="Y49" s="133">
        <v>4991</v>
      </c>
      <c r="Z49" s="133">
        <v>4458</v>
      </c>
      <c r="AA49" s="133">
        <v>3632</v>
      </c>
      <c r="AB49" s="133">
        <v>5141</v>
      </c>
      <c r="AC49" s="133">
        <v>4646</v>
      </c>
      <c r="AD49" s="133">
        <v>4387</v>
      </c>
      <c r="AE49" s="133">
        <v>4211</v>
      </c>
      <c r="AF49" s="133">
        <v>3814</v>
      </c>
    </row>
    <row r="50" spans="1:32" x14ac:dyDescent="0.25">
      <c r="A50" s="187" t="s">
        <v>489</v>
      </c>
      <c r="B50" s="133">
        <v>3120</v>
      </c>
      <c r="C50" s="133">
        <v>3296</v>
      </c>
      <c r="D50" s="133">
        <v>5637</v>
      </c>
      <c r="E50" s="133">
        <v>5481</v>
      </c>
      <c r="F50" s="133">
        <v>3279</v>
      </c>
      <c r="G50" s="133">
        <v>5328</v>
      </c>
      <c r="H50" s="133">
        <v>5336</v>
      </c>
      <c r="I50" s="133">
        <v>3057</v>
      </c>
      <c r="J50" s="133">
        <v>3926</v>
      </c>
      <c r="K50" s="133">
        <v>6208</v>
      </c>
      <c r="L50" s="133">
        <v>6231</v>
      </c>
      <c r="M50" s="133">
        <v>3816</v>
      </c>
      <c r="N50" s="133">
        <v>5723</v>
      </c>
      <c r="O50" s="133">
        <v>6062</v>
      </c>
      <c r="P50" s="133">
        <v>3906</v>
      </c>
      <c r="Q50" s="133">
        <v>3926</v>
      </c>
      <c r="R50" s="133">
        <v>6009</v>
      </c>
      <c r="S50" s="133">
        <v>5636</v>
      </c>
      <c r="T50" s="133">
        <v>3641</v>
      </c>
      <c r="U50" s="133">
        <v>5349</v>
      </c>
      <c r="V50" s="133">
        <v>6013</v>
      </c>
      <c r="W50" s="133">
        <v>3906</v>
      </c>
      <c r="X50" s="133">
        <v>3926</v>
      </c>
      <c r="Y50" s="133">
        <v>5823</v>
      </c>
      <c r="Z50" s="133">
        <v>5827</v>
      </c>
      <c r="AA50" s="133">
        <v>3498</v>
      </c>
      <c r="AB50" s="133">
        <v>5010</v>
      </c>
      <c r="AC50" s="133">
        <v>5671</v>
      </c>
      <c r="AD50" s="133">
        <v>3427</v>
      </c>
      <c r="AE50" s="133">
        <v>3759</v>
      </c>
      <c r="AF50" s="133">
        <v>2636</v>
      </c>
    </row>
    <row r="51" spans="1:32" x14ac:dyDescent="0.25">
      <c r="A51" s="187" t="s">
        <v>490</v>
      </c>
      <c r="B51" s="133">
        <v>4808</v>
      </c>
      <c r="C51" s="133">
        <v>4975</v>
      </c>
      <c r="D51" s="133">
        <v>4496</v>
      </c>
      <c r="E51" s="133">
        <v>4496</v>
      </c>
      <c r="F51" s="133">
        <v>3928</v>
      </c>
      <c r="G51" s="133">
        <v>3727</v>
      </c>
      <c r="H51" s="133">
        <v>5049</v>
      </c>
      <c r="I51" s="133">
        <v>5470</v>
      </c>
      <c r="J51" s="133">
        <v>5232</v>
      </c>
      <c r="K51" s="133">
        <v>5715</v>
      </c>
      <c r="L51" s="133">
        <v>5916</v>
      </c>
      <c r="M51" s="133">
        <v>5393</v>
      </c>
      <c r="N51" s="133">
        <v>4946</v>
      </c>
      <c r="O51" s="133">
        <v>5401</v>
      </c>
      <c r="P51" s="133">
        <v>5241</v>
      </c>
      <c r="Q51" s="133">
        <v>5232</v>
      </c>
      <c r="R51" s="133">
        <v>5715</v>
      </c>
      <c r="S51" s="133">
        <v>5741</v>
      </c>
      <c r="T51" s="133">
        <v>5393</v>
      </c>
      <c r="U51" s="133">
        <v>4946</v>
      </c>
      <c r="V51" s="133">
        <v>5401</v>
      </c>
      <c r="W51" s="133">
        <v>5241</v>
      </c>
      <c r="X51" s="133">
        <v>5232</v>
      </c>
      <c r="Y51" s="133">
        <v>5559</v>
      </c>
      <c r="Z51" s="133">
        <v>5564</v>
      </c>
      <c r="AA51" s="133">
        <v>5373</v>
      </c>
      <c r="AB51" s="133">
        <v>4946</v>
      </c>
      <c r="AC51" s="133">
        <v>5557</v>
      </c>
      <c r="AD51" s="133">
        <v>5241</v>
      </c>
      <c r="AE51" s="133">
        <v>5232</v>
      </c>
      <c r="AF51" s="133">
        <v>5464</v>
      </c>
    </row>
    <row r="52" spans="1:32" x14ac:dyDescent="0.25">
      <c r="A52" s="187" t="s">
        <v>491</v>
      </c>
      <c r="B52" s="133">
        <v>3725</v>
      </c>
      <c r="C52" s="133">
        <v>3672</v>
      </c>
      <c r="D52" s="133">
        <v>4299</v>
      </c>
      <c r="E52" s="133">
        <v>4143</v>
      </c>
      <c r="F52" s="133">
        <v>5792</v>
      </c>
      <c r="G52" s="133">
        <v>4741</v>
      </c>
      <c r="H52" s="133">
        <v>4119</v>
      </c>
      <c r="I52" s="133">
        <v>2475</v>
      </c>
      <c r="J52" s="133">
        <v>3049</v>
      </c>
      <c r="K52" s="133">
        <v>3916</v>
      </c>
      <c r="L52" s="133">
        <v>3760</v>
      </c>
      <c r="M52" s="133">
        <v>5113</v>
      </c>
      <c r="N52" s="133">
        <v>4534</v>
      </c>
      <c r="O52" s="133">
        <v>3760</v>
      </c>
      <c r="P52" s="133">
        <v>3049</v>
      </c>
      <c r="Q52" s="133">
        <v>3278</v>
      </c>
      <c r="R52" s="133">
        <v>4321</v>
      </c>
      <c r="S52" s="133">
        <v>4165</v>
      </c>
      <c r="T52" s="133">
        <v>5342</v>
      </c>
      <c r="U52" s="133">
        <v>4939</v>
      </c>
      <c r="V52" s="133">
        <v>4165</v>
      </c>
      <c r="W52" s="133">
        <v>3278</v>
      </c>
      <c r="X52" s="133">
        <v>3278</v>
      </c>
      <c r="Y52" s="133">
        <v>4351</v>
      </c>
      <c r="Z52" s="133">
        <v>4165</v>
      </c>
      <c r="AA52" s="133">
        <v>5342</v>
      </c>
      <c r="AB52" s="133">
        <v>4642</v>
      </c>
      <c r="AC52" s="133">
        <v>3974</v>
      </c>
      <c r="AD52" s="133">
        <v>2737</v>
      </c>
      <c r="AE52" s="133">
        <v>2737</v>
      </c>
      <c r="AF52" s="133">
        <v>3636</v>
      </c>
    </row>
    <row r="53" spans="1:32" x14ac:dyDescent="0.25">
      <c r="A53" s="187" t="s">
        <v>492</v>
      </c>
      <c r="B53" s="133">
        <v>4810</v>
      </c>
      <c r="C53" s="133">
        <v>4612</v>
      </c>
      <c r="D53" s="133">
        <v>4986</v>
      </c>
      <c r="E53" s="133">
        <v>4916</v>
      </c>
      <c r="F53" s="133">
        <v>2306</v>
      </c>
      <c r="G53" s="133">
        <v>5053</v>
      </c>
      <c r="H53" s="133">
        <v>5010</v>
      </c>
      <c r="I53" s="133">
        <v>6525</v>
      </c>
      <c r="J53" s="133">
        <v>6641</v>
      </c>
      <c r="K53" s="133">
        <v>4983</v>
      </c>
      <c r="L53" s="133">
        <v>4990</v>
      </c>
      <c r="M53" s="133">
        <v>2356</v>
      </c>
      <c r="N53" s="133">
        <v>4641</v>
      </c>
      <c r="O53" s="133">
        <v>4635</v>
      </c>
      <c r="P53" s="133">
        <v>6455</v>
      </c>
      <c r="Q53" s="133">
        <v>6641</v>
      </c>
      <c r="R53" s="133">
        <v>4807</v>
      </c>
      <c r="S53" s="133">
        <v>4814</v>
      </c>
      <c r="T53" s="133">
        <v>2181</v>
      </c>
      <c r="U53" s="133">
        <v>4464</v>
      </c>
      <c r="V53" s="133">
        <v>4283</v>
      </c>
      <c r="W53" s="133">
        <v>6256</v>
      </c>
      <c r="X53" s="133">
        <v>6442</v>
      </c>
      <c r="Y53" s="133">
        <v>4588</v>
      </c>
      <c r="Z53" s="133">
        <v>4439</v>
      </c>
      <c r="AA53" s="133">
        <v>1947</v>
      </c>
      <c r="AB53" s="133">
        <v>4788</v>
      </c>
      <c r="AC53" s="133">
        <v>4261</v>
      </c>
      <c r="AD53" s="133">
        <v>6088</v>
      </c>
      <c r="AE53" s="133">
        <v>6088</v>
      </c>
      <c r="AF53" s="133">
        <v>2801</v>
      </c>
    </row>
    <row r="54" spans="1:32" x14ac:dyDescent="0.25">
      <c r="A54" s="187" t="s">
        <v>493</v>
      </c>
      <c r="B54" s="133">
        <v>2725</v>
      </c>
      <c r="C54" s="133">
        <v>2549</v>
      </c>
      <c r="D54" s="133">
        <v>4460</v>
      </c>
      <c r="E54" s="133">
        <v>4473</v>
      </c>
      <c r="F54" s="133">
        <v>4278</v>
      </c>
      <c r="G54" s="133">
        <v>4317</v>
      </c>
      <c r="H54" s="133">
        <v>4070</v>
      </c>
      <c r="I54" s="133">
        <v>2831</v>
      </c>
      <c r="J54" s="133">
        <v>2648</v>
      </c>
      <c r="K54" s="133">
        <v>3323</v>
      </c>
      <c r="L54" s="133">
        <v>3313</v>
      </c>
      <c r="M54" s="133">
        <v>3806</v>
      </c>
      <c r="N54" s="133">
        <v>3379</v>
      </c>
      <c r="O54" s="133">
        <v>3539</v>
      </c>
      <c r="P54" s="133">
        <v>2648</v>
      </c>
      <c r="Q54" s="133">
        <v>2648</v>
      </c>
      <c r="R54" s="133">
        <v>3323</v>
      </c>
      <c r="S54" s="133">
        <v>3313</v>
      </c>
      <c r="T54" s="133">
        <v>3806</v>
      </c>
      <c r="U54" s="133">
        <v>3536</v>
      </c>
      <c r="V54" s="133">
        <v>3669</v>
      </c>
      <c r="W54" s="133">
        <v>2828</v>
      </c>
      <c r="X54" s="133">
        <v>2828</v>
      </c>
      <c r="Y54" s="133">
        <v>3687</v>
      </c>
      <c r="Z54" s="133">
        <v>3844</v>
      </c>
      <c r="AA54" s="133">
        <v>3817</v>
      </c>
      <c r="AB54" s="133">
        <v>3337</v>
      </c>
      <c r="AC54" s="133">
        <v>3500</v>
      </c>
      <c r="AD54" s="133">
        <v>3019</v>
      </c>
      <c r="AE54" s="133">
        <v>3019</v>
      </c>
      <c r="AF54" s="133">
        <v>2839</v>
      </c>
    </row>
    <row r="55" spans="1:32" x14ac:dyDescent="0.25">
      <c r="A55" s="187" t="s">
        <v>494</v>
      </c>
      <c r="B55" s="133">
        <v>3136</v>
      </c>
      <c r="C55" s="133">
        <v>2960</v>
      </c>
      <c r="D55" s="133">
        <v>5460</v>
      </c>
      <c r="E55" s="133">
        <v>5460</v>
      </c>
      <c r="F55" s="133">
        <v>1943</v>
      </c>
      <c r="G55" s="133">
        <v>5285</v>
      </c>
      <c r="H55" s="133">
        <v>5576</v>
      </c>
      <c r="I55" s="133">
        <v>3776</v>
      </c>
      <c r="J55" s="133">
        <v>4132</v>
      </c>
      <c r="K55" s="133">
        <v>6767</v>
      </c>
      <c r="L55" s="133">
        <v>6785</v>
      </c>
      <c r="M55" s="133">
        <v>2900</v>
      </c>
      <c r="N55" s="133">
        <v>6785</v>
      </c>
      <c r="O55" s="133">
        <v>6751</v>
      </c>
      <c r="P55" s="133">
        <v>4304</v>
      </c>
      <c r="Q55" s="133">
        <v>4132</v>
      </c>
      <c r="R55" s="133">
        <v>6624</v>
      </c>
      <c r="S55" s="133">
        <v>6785</v>
      </c>
      <c r="T55" s="133">
        <v>2900</v>
      </c>
      <c r="U55" s="133">
        <v>6610</v>
      </c>
      <c r="V55" s="133">
        <v>6907</v>
      </c>
      <c r="W55" s="133">
        <v>4304</v>
      </c>
      <c r="X55" s="133">
        <v>4132</v>
      </c>
      <c r="Y55" s="133">
        <v>6747</v>
      </c>
      <c r="Z55" s="133">
        <v>6785</v>
      </c>
      <c r="AA55" s="133">
        <v>2900</v>
      </c>
      <c r="AB55" s="133">
        <v>6409</v>
      </c>
      <c r="AC55" s="133">
        <v>6774</v>
      </c>
      <c r="AD55" s="133">
        <v>3949</v>
      </c>
      <c r="AE55" s="133">
        <v>4139</v>
      </c>
      <c r="AF55" s="133">
        <v>3030</v>
      </c>
    </row>
    <row r="56" spans="1:32" x14ac:dyDescent="0.25">
      <c r="A56" s="187" t="s">
        <v>495</v>
      </c>
      <c r="B56" s="133">
        <v>1817</v>
      </c>
      <c r="C56" s="133">
        <v>1674</v>
      </c>
      <c r="D56" s="133">
        <v>4280</v>
      </c>
      <c r="E56" s="133">
        <v>3954</v>
      </c>
      <c r="F56" s="133">
        <v>1286</v>
      </c>
      <c r="G56" s="133">
        <v>5026</v>
      </c>
      <c r="H56" s="133">
        <v>4454</v>
      </c>
      <c r="I56" s="133">
        <v>2197</v>
      </c>
      <c r="J56" s="133">
        <v>2426</v>
      </c>
      <c r="K56" s="133">
        <v>4305</v>
      </c>
      <c r="L56" s="133">
        <v>4046</v>
      </c>
      <c r="M56" s="133">
        <v>2296</v>
      </c>
      <c r="N56" s="133">
        <v>5033</v>
      </c>
      <c r="O56" s="133">
        <v>4700</v>
      </c>
      <c r="P56" s="133">
        <v>2426</v>
      </c>
      <c r="Q56" s="133">
        <v>2426</v>
      </c>
      <c r="R56" s="133">
        <v>4305</v>
      </c>
      <c r="S56" s="133">
        <v>4046</v>
      </c>
      <c r="T56" s="133">
        <v>2296</v>
      </c>
      <c r="U56" s="133">
        <v>5033</v>
      </c>
      <c r="V56" s="133">
        <v>4544</v>
      </c>
      <c r="W56" s="133">
        <v>2426</v>
      </c>
      <c r="X56" s="133">
        <v>2426</v>
      </c>
      <c r="Y56" s="133">
        <v>4179</v>
      </c>
      <c r="Z56" s="133">
        <v>4046</v>
      </c>
      <c r="AA56" s="133">
        <v>2296</v>
      </c>
      <c r="AB56" s="133">
        <v>4729</v>
      </c>
      <c r="AC56" s="133">
        <v>3832</v>
      </c>
      <c r="AD56" s="133">
        <v>2443</v>
      </c>
      <c r="AE56" s="133">
        <v>2247</v>
      </c>
      <c r="AF56" s="133">
        <v>2096</v>
      </c>
    </row>
    <row r="57" spans="1:32" ht="15.75" thickBot="1" x14ac:dyDescent="0.3">
      <c r="A57" s="187" t="s">
        <v>496</v>
      </c>
      <c r="B57" s="133">
        <v>928</v>
      </c>
      <c r="C57" s="133">
        <v>1280</v>
      </c>
      <c r="D57" s="133">
        <v>5183</v>
      </c>
      <c r="E57" s="133">
        <v>4807</v>
      </c>
      <c r="F57" s="133">
        <v>909</v>
      </c>
      <c r="G57" s="133">
        <v>4644</v>
      </c>
      <c r="H57" s="133">
        <v>4179</v>
      </c>
      <c r="I57" s="133">
        <v>1124</v>
      </c>
      <c r="J57" s="133">
        <v>1280</v>
      </c>
      <c r="K57" s="133">
        <v>5616</v>
      </c>
      <c r="L57" s="133">
        <v>5347</v>
      </c>
      <c r="M57" s="133">
        <v>719</v>
      </c>
      <c r="N57" s="133">
        <v>5095</v>
      </c>
      <c r="O57" s="133">
        <v>4723</v>
      </c>
      <c r="P57" s="133">
        <v>1300</v>
      </c>
      <c r="Q57" s="133">
        <v>1280</v>
      </c>
      <c r="R57" s="133">
        <v>5616</v>
      </c>
      <c r="S57" s="133">
        <v>5347</v>
      </c>
      <c r="T57" s="133">
        <v>719</v>
      </c>
      <c r="U57" s="133">
        <v>5095</v>
      </c>
      <c r="V57" s="133">
        <v>4723</v>
      </c>
      <c r="W57" s="133">
        <v>1300</v>
      </c>
      <c r="X57" s="133">
        <v>1280</v>
      </c>
      <c r="Y57" s="133">
        <v>5430</v>
      </c>
      <c r="Z57" s="133">
        <v>5407</v>
      </c>
      <c r="AA57" s="133">
        <v>719</v>
      </c>
      <c r="AB57" s="133">
        <v>4345</v>
      </c>
      <c r="AC57" s="133">
        <v>4655</v>
      </c>
      <c r="AD57" s="133">
        <v>352</v>
      </c>
      <c r="AE57" s="133">
        <v>528</v>
      </c>
      <c r="AF57" s="133">
        <v>1185</v>
      </c>
    </row>
    <row r="58" spans="1:32" ht="15.75" thickBot="1" x14ac:dyDescent="0.3">
      <c r="A58" s="177" t="s">
        <v>576</v>
      </c>
      <c r="B58" s="178">
        <v>59922</v>
      </c>
      <c r="C58" s="178">
        <v>59556</v>
      </c>
      <c r="D58" s="178">
        <v>83029</v>
      </c>
      <c r="E58" s="178">
        <v>82585</v>
      </c>
      <c r="F58" s="178">
        <v>59448</v>
      </c>
      <c r="G58" s="178">
        <v>82372</v>
      </c>
      <c r="H58" s="178">
        <v>83247</v>
      </c>
      <c r="I58" s="178">
        <v>65267</v>
      </c>
      <c r="J58" s="178">
        <v>65501</v>
      </c>
      <c r="K58" s="178">
        <v>84636</v>
      </c>
      <c r="L58" s="178">
        <v>85631</v>
      </c>
      <c r="M58" s="178">
        <v>63728</v>
      </c>
      <c r="N58" s="178">
        <v>83699</v>
      </c>
      <c r="O58" s="178">
        <v>85460</v>
      </c>
      <c r="P58" s="178">
        <v>67616</v>
      </c>
      <c r="Q58" s="178">
        <v>66322</v>
      </c>
      <c r="R58" s="178">
        <v>84528</v>
      </c>
      <c r="S58" s="178">
        <v>85324</v>
      </c>
      <c r="T58" s="178">
        <v>63558</v>
      </c>
      <c r="U58" s="178">
        <v>83730</v>
      </c>
      <c r="V58" s="178">
        <v>85449</v>
      </c>
      <c r="W58" s="178">
        <v>67826</v>
      </c>
      <c r="X58" s="178">
        <v>66317</v>
      </c>
      <c r="Y58" s="178">
        <v>84016</v>
      </c>
      <c r="Z58" s="178">
        <v>85540</v>
      </c>
      <c r="AA58" s="178">
        <v>63187</v>
      </c>
      <c r="AB58" s="178">
        <v>81990</v>
      </c>
      <c r="AC58" s="178">
        <v>84337</v>
      </c>
      <c r="AD58" s="178">
        <v>65180</v>
      </c>
      <c r="AE58" s="178">
        <v>64684</v>
      </c>
      <c r="AF58" s="179">
        <v>61186</v>
      </c>
    </row>
    <row r="59" spans="1:32" ht="15.75" thickBot="1" x14ac:dyDescent="0.3"/>
    <row r="60" spans="1:32" ht="15.75" thickBot="1" x14ac:dyDescent="0.3">
      <c r="A60" s="110" t="s">
        <v>513</v>
      </c>
      <c r="B60" s="137" t="s">
        <v>545</v>
      </c>
      <c r="C60" s="137" t="s">
        <v>546</v>
      </c>
      <c r="D60" s="137" t="s">
        <v>547</v>
      </c>
      <c r="E60" s="137" t="s">
        <v>548</v>
      </c>
      <c r="F60" s="137" t="s">
        <v>549</v>
      </c>
      <c r="G60" s="137" t="s">
        <v>550</v>
      </c>
      <c r="H60" s="137" t="s">
        <v>551</v>
      </c>
      <c r="I60" s="137" t="s">
        <v>552</v>
      </c>
      <c r="J60" s="137" t="s">
        <v>553</v>
      </c>
      <c r="K60" s="137" t="s">
        <v>554</v>
      </c>
      <c r="L60" s="137" t="s">
        <v>555</v>
      </c>
      <c r="M60" s="137" t="s">
        <v>556</v>
      </c>
      <c r="N60" s="137" t="s">
        <v>557</v>
      </c>
      <c r="O60" s="137" t="s">
        <v>558</v>
      </c>
      <c r="P60" s="137" t="s">
        <v>559</v>
      </c>
      <c r="Q60" s="137" t="s">
        <v>560</v>
      </c>
      <c r="R60" s="137" t="s">
        <v>561</v>
      </c>
      <c r="S60" s="137" t="s">
        <v>562</v>
      </c>
      <c r="T60" s="137" t="s">
        <v>563</v>
      </c>
      <c r="U60" s="137" t="s">
        <v>564</v>
      </c>
      <c r="V60" s="137" t="s">
        <v>565</v>
      </c>
      <c r="W60" s="137" t="s">
        <v>566</v>
      </c>
      <c r="X60" s="137" t="s">
        <v>567</v>
      </c>
      <c r="Y60" s="137" t="s">
        <v>568</v>
      </c>
      <c r="Z60" s="137" t="s">
        <v>569</v>
      </c>
      <c r="AA60" s="137" t="s">
        <v>570</v>
      </c>
      <c r="AB60" s="137" t="s">
        <v>571</v>
      </c>
      <c r="AC60" s="137" t="s">
        <v>572</v>
      </c>
      <c r="AD60" s="137" t="s">
        <v>573</v>
      </c>
      <c r="AE60" s="137" t="s">
        <v>574</v>
      </c>
      <c r="AF60" s="137" t="s">
        <v>575</v>
      </c>
    </row>
    <row r="61" spans="1:32" ht="15.75" thickBot="1" x14ac:dyDescent="0.3">
      <c r="A61" s="140" t="s">
        <v>515</v>
      </c>
      <c r="B61" s="110" t="s">
        <v>516</v>
      </c>
      <c r="C61" s="110" t="s">
        <v>516</v>
      </c>
      <c r="D61" s="110" t="s">
        <v>516</v>
      </c>
      <c r="E61" s="110" t="s">
        <v>516</v>
      </c>
      <c r="F61" s="110" t="s">
        <v>516</v>
      </c>
      <c r="G61" s="110" t="s">
        <v>516</v>
      </c>
      <c r="H61" s="110" t="s">
        <v>516</v>
      </c>
      <c r="I61" s="110" t="s">
        <v>516</v>
      </c>
      <c r="J61" s="110" t="s">
        <v>516</v>
      </c>
      <c r="K61" s="110" t="s">
        <v>516</v>
      </c>
      <c r="L61" s="110" t="s">
        <v>516</v>
      </c>
      <c r="M61" s="110" t="s">
        <v>516</v>
      </c>
      <c r="N61" s="110" t="s">
        <v>516</v>
      </c>
      <c r="O61" s="110" t="s">
        <v>516</v>
      </c>
      <c r="P61" s="110" t="s">
        <v>516</v>
      </c>
      <c r="Q61" s="110" t="s">
        <v>516</v>
      </c>
      <c r="R61" s="110" t="s">
        <v>516</v>
      </c>
      <c r="S61" s="110" t="s">
        <v>516</v>
      </c>
      <c r="T61" s="110" t="s">
        <v>516</v>
      </c>
      <c r="U61" s="110" t="s">
        <v>516</v>
      </c>
      <c r="V61" s="110" t="s">
        <v>516</v>
      </c>
      <c r="W61" s="110" t="s">
        <v>516</v>
      </c>
      <c r="X61" s="110" t="s">
        <v>516</v>
      </c>
      <c r="Y61" s="110" t="s">
        <v>516</v>
      </c>
      <c r="Z61" s="110" t="s">
        <v>516</v>
      </c>
      <c r="AA61" s="110" t="s">
        <v>516</v>
      </c>
      <c r="AB61" s="110" t="s">
        <v>516</v>
      </c>
      <c r="AC61" s="110" t="s">
        <v>516</v>
      </c>
      <c r="AD61" s="110" t="s">
        <v>516</v>
      </c>
      <c r="AE61" s="110" t="s">
        <v>516</v>
      </c>
      <c r="AF61" s="110" t="s">
        <v>516</v>
      </c>
    </row>
    <row r="62" spans="1:32" x14ac:dyDescent="0.25">
      <c r="A62" s="46" t="s">
        <v>473</v>
      </c>
      <c r="B62" s="59">
        <f>B6-B34</f>
        <v>977</v>
      </c>
      <c r="C62" s="89">
        <f>C6-C34</f>
        <v>179</v>
      </c>
      <c r="D62" s="89">
        <f t="shared" ref="D62:AF62" si="1">D6-D34</f>
        <v>179</v>
      </c>
      <c r="E62" s="89">
        <f t="shared" si="1"/>
        <v>605</v>
      </c>
      <c r="F62" s="89">
        <f t="shared" si="1"/>
        <v>1217</v>
      </c>
      <c r="G62" s="89">
        <f t="shared" si="1"/>
        <v>179</v>
      </c>
      <c r="H62" s="89">
        <f t="shared" si="1"/>
        <v>1031</v>
      </c>
      <c r="I62" s="89">
        <f t="shared" si="1"/>
        <v>977</v>
      </c>
      <c r="J62" s="89">
        <f t="shared" si="1"/>
        <v>179</v>
      </c>
      <c r="K62" s="89">
        <f t="shared" si="1"/>
        <v>179</v>
      </c>
      <c r="L62" s="89">
        <f t="shared" si="1"/>
        <v>791</v>
      </c>
      <c r="M62" s="89">
        <f t="shared" si="1"/>
        <v>1468</v>
      </c>
      <c r="N62" s="89">
        <f t="shared" si="1"/>
        <v>179</v>
      </c>
      <c r="O62" s="89">
        <f t="shared" si="1"/>
        <v>1829</v>
      </c>
      <c r="P62" s="89">
        <f t="shared" si="1"/>
        <v>1589</v>
      </c>
      <c r="Q62" s="89">
        <f t="shared" si="1"/>
        <v>179</v>
      </c>
      <c r="R62" s="89">
        <f t="shared" si="1"/>
        <v>179</v>
      </c>
      <c r="S62" s="89">
        <f t="shared" si="1"/>
        <v>791</v>
      </c>
      <c r="T62" s="89">
        <f t="shared" si="1"/>
        <v>1481</v>
      </c>
      <c r="U62" s="89">
        <f t="shared" si="1"/>
        <v>179</v>
      </c>
      <c r="V62" s="89">
        <f t="shared" si="1"/>
        <v>1829</v>
      </c>
      <c r="W62" s="89">
        <f t="shared" si="1"/>
        <v>1589</v>
      </c>
      <c r="X62" s="89">
        <f t="shared" si="1"/>
        <v>179</v>
      </c>
      <c r="Y62" s="89">
        <f t="shared" si="1"/>
        <v>179</v>
      </c>
      <c r="Z62" s="89">
        <f t="shared" si="1"/>
        <v>791</v>
      </c>
      <c r="AA62" s="89">
        <f t="shared" si="1"/>
        <v>1481</v>
      </c>
      <c r="AB62" s="89">
        <f t="shared" si="1"/>
        <v>166</v>
      </c>
      <c r="AC62" s="89">
        <f t="shared" si="1"/>
        <v>1975</v>
      </c>
      <c r="AD62" s="89">
        <f t="shared" si="1"/>
        <v>1735</v>
      </c>
      <c r="AE62" s="60">
        <f t="shared" si="1"/>
        <v>325</v>
      </c>
      <c r="AF62" s="60">
        <f t="shared" si="1"/>
        <v>325</v>
      </c>
    </row>
    <row r="63" spans="1:32" x14ac:dyDescent="0.25">
      <c r="A63" s="46" t="s">
        <v>474</v>
      </c>
      <c r="B63" s="59">
        <f t="shared" ref="B63:C85" si="2">B7-B35</f>
        <v>0</v>
      </c>
      <c r="C63" s="89">
        <f t="shared" si="2"/>
        <v>0</v>
      </c>
      <c r="D63" s="89">
        <f t="shared" ref="D63:AF63" si="3">D7-D35</f>
        <v>0</v>
      </c>
      <c r="E63" s="89">
        <f t="shared" si="3"/>
        <v>0</v>
      </c>
      <c r="F63" s="89">
        <f t="shared" si="3"/>
        <v>0</v>
      </c>
      <c r="G63" s="89">
        <f t="shared" si="3"/>
        <v>0</v>
      </c>
      <c r="H63" s="89">
        <f t="shared" si="3"/>
        <v>0</v>
      </c>
      <c r="I63" s="89">
        <f t="shared" si="3"/>
        <v>0</v>
      </c>
      <c r="J63" s="89">
        <f t="shared" si="3"/>
        <v>0</v>
      </c>
      <c r="K63" s="89">
        <f t="shared" si="3"/>
        <v>0</v>
      </c>
      <c r="L63" s="89">
        <f t="shared" si="3"/>
        <v>0</v>
      </c>
      <c r="M63" s="89">
        <f t="shared" si="3"/>
        <v>0</v>
      </c>
      <c r="N63" s="89">
        <f t="shared" si="3"/>
        <v>0</v>
      </c>
      <c r="O63" s="89">
        <f t="shared" si="3"/>
        <v>0</v>
      </c>
      <c r="P63" s="89">
        <f t="shared" si="3"/>
        <v>0</v>
      </c>
      <c r="Q63" s="89">
        <f t="shared" si="3"/>
        <v>0</v>
      </c>
      <c r="R63" s="89">
        <f t="shared" si="3"/>
        <v>0</v>
      </c>
      <c r="S63" s="89">
        <f t="shared" si="3"/>
        <v>0</v>
      </c>
      <c r="T63" s="89">
        <f t="shared" si="3"/>
        <v>0</v>
      </c>
      <c r="U63" s="89">
        <f t="shared" si="3"/>
        <v>0</v>
      </c>
      <c r="V63" s="89">
        <f t="shared" si="3"/>
        <v>0</v>
      </c>
      <c r="W63" s="89">
        <f t="shared" si="3"/>
        <v>0</v>
      </c>
      <c r="X63" s="89">
        <f t="shared" si="3"/>
        <v>0</v>
      </c>
      <c r="Y63" s="89">
        <f t="shared" si="3"/>
        <v>0</v>
      </c>
      <c r="Z63" s="89">
        <f t="shared" si="3"/>
        <v>0</v>
      </c>
      <c r="AA63" s="89">
        <f t="shared" si="3"/>
        <v>240</v>
      </c>
      <c r="AB63" s="89">
        <f t="shared" si="3"/>
        <v>0</v>
      </c>
      <c r="AC63" s="89">
        <f t="shared" si="3"/>
        <v>0</v>
      </c>
      <c r="AD63" s="89">
        <f t="shared" si="3"/>
        <v>0</v>
      </c>
      <c r="AE63" s="60">
        <f t="shared" si="3"/>
        <v>0</v>
      </c>
      <c r="AF63" s="60">
        <f t="shared" si="3"/>
        <v>0</v>
      </c>
    </row>
    <row r="64" spans="1:32" x14ac:dyDescent="0.25">
      <c r="A64" s="46" t="s">
        <v>475</v>
      </c>
      <c r="B64" s="59">
        <f t="shared" si="2"/>
        <v>0</v>
      </c>
      <c r="C64" s="89">
        <f t="shared" si="2"/>
        <v>0</v>
      </c>
      <c r="D64" s="89">
        <f t="shared" ref="D64:AF64" si="4">D8-D36</f>
        <v>0</v>
      </c>
      <c r="E64" s="89">
        <f t="shared" si="4"/>
        <v>0</v>
      </c>
      <c r="F64" s="89">
        <f t="shared" si="4"/>
        <v>0</v>
      </c>
      <c r="G64" s="89">
        <f t="shared" si="4"/>
        <v>0</v>
      </c>
      <c r="H64" s="89">
        <f t="shared" si="4"/>
        <v>0</v>
      </c>
      <c r="I64" s="89">
        <f t="shared" si="4"/>
        <v>0</v>
      </c>
      <c r="J64" s="89">
        <f t="shared" si="4"/>
        <v>0</v>
      </c>
      <c r="K64" s="89">
        <f t="shared" si="4"/>
        <v>0</v>
      </c>
      <c r="L64" s="89">
        <f t="shared" si="4"/>
        <v>0</v>
      </c>
      <c r="M64" s="89">
        <f t="shared" si="4"/>
        <v>0</v>
      </c>
      <c r="N64" s="89">
        <f t="shared" si="4"/>
        <v>0</v>
      </c>
      <c r="O64" s="89">
        <f t="shared" si="4"/>
        <v>0</v>
      </c>
      <c r="P64" s="89">
        <f t="shared" si="4"/>
        <v>0</v>
      </c>
      <c r="Q64" s="89">
        <f t="shared" si="4"/>
        <v>0</v>
      </c>
      <c r="R64" s="89">
        <f t="shared" si="4"/>
        <v>0</v>
      </c>
      <c r="S64" s="89">
        <f t="shared" si="4"/>
        <v>0</v>
      </c>
      <c r="T64" s="89">
        <f t="shared" si="4"/>
        <v>0</v>
      </c>
      <c r="U64" s="89">
        <f t="shared" si="4"/>
        <v>0</v>
      </c>
      <c r="V64" s="89">
        <f t="shared" si="4"/>
        <v>0</v>
      </c>
      <c r="W64" s="89">
        <f t="shared" si="4"/>
        <v>0</v>
      </c>
      <c r="X64" s="89">
        <f t="shared" si="4"/>
        <v>0</v>
      </c>
      <c r="Y64" s="89">
        <f t="shared" si="4"/>
        <v>0</v>
      </c>
      <c r="Z64" s="89">
        <f t="shared" si="4"/>
        <v>0</v>
      </c>
      <c r="AA64" s="89">
        <f t="shared" si="4"/>
        <v>0</v>
      </c>
      <c r="AB64" s="89">
        <f t="shared" si="4"/>
        <v>0</v>
      </c>
      <c r="AC64" s="89">
        <f t="shared" si="4"/>
        <v>0</v>
      </c>
      <c r="AD64" s="89">
        <f t="shared" si="4"/>
        <v>0</v>
      </c>
      <c r="AE64" s="60">
        <f t="shared" si="4"/>
        <v>0</v>
      </c>
      <c r="AF64" s="60">
        <f t="shared" si="4"/>
        <v>0</v>
      </c>
    </row>
    <row r="65" spans="1:32" x14ac:dyDescent="0.25">
      <c r="A65" s="46" t="s">
        <v>476</v>
      </c>
      <c r="B65" s="59">
        <f t="shared" si="2"/>
        <v>0</v>
      </c>
      <c r="C65" s="89">
        <f t="shared" si="2"/>
        <v>0</v>
      </c>
      <c r="D65" s="89">
        <f t="shared" ref="D65:AF65" si="5">D9-D37</f>
        <v>0</v>
      </c>
      <c r="E65" s="89">
        <f t="shared" si="5"/>
        <v>0</v>
      </c>
      <c r="F65" s="89">
        <f t="shared" si="5"/>
        <v>0</v>
      </c>
      <c r="G65" s="89">
        <f t="shared" si="5"/>
        <v>0</v>
      </c>
      <c r="H65" s="89">
        <f t="shared" si="5"/>
        <v>0</v>
      </c>
      <c r="I65" s="89">
        <f t="shared" si="5"/>
        <v>0</v>
      </c>
      <c r="J65" s="89">
        <f t="shared" si="5"/>
        <v>0</v>
      </c>
      <c r="K65" s="89">
        <f t="shared" si="5"/>
        <v>0</v>
      </c>
      <c r="L65" s="89">
        <f t="shared" si="5"/>
        <v>0</v>
      </c>
      <c r="M65" s="89">
        <f t="shared" si="5"/>
        <v>0</v>
      </c>
      <c r="N65" s="89">
        <f t="shared" si="5"/>
        <v>0</v>
      </c>
      <c r="O65" s="89">
        <f t="shared" si="5"/>
        <v>0</v>
      </c>
      <c r="P65" s="89">
        <f t="shared" si="5"/>
        <v>0</v>
      </c>
      <c r="Q65" s="89">
        <f t="shared" si="5"/>
        <v>0</v>
      </c>
      <c r="R65" s="89">
        <f t="shared" si="5"/>
        <v>0</v>
      </c>
      <c r="S65" s="89">
        <f t="shared" si="5"/>
        <v>0</v>
      </c>
      <c r="T65" s="89">
        <f t="shared" si="5"/>
        <v>0</v>
      </c>
      <c r="U65" s="89">
        <f t="shared" si="5"/>
        <v>0</v>
      </c>
      <c r="V65" s="89">
        <f t="shared" si="5"/>
        <v>0</v>
      </c>
      <c r="W65" s="89">
        <f t="shared" si="5"/>
        <v>0</v>
      </c>
      <c r="X65" s="89">
        <f t="shared" si="5"/>
        <v>0</v>
      </c>
      <c r="Y65" s="89">
        <f t="shared" si="5"/>
        <v>0</v>
      </c>
      <c r="Z65" s="89">
        <f t="shared" si="5"/>
        <v>0</v>
      </c>
      <c r="AA65" s="89">
        <f t="shared" si="5"/>
        <v>0</v>
      </c>
      <c r="AB65" s="89">
        <f t="shared" si="5"/>
        <v>0</v>
      </c>
      <c r="AC65" s="89">
        <f t="shared" si="5"/>
        <v>0</v>
      </c>
      <c r="AD65" s="89">
        <f t="shared" si="5"/>
        <v>0</v>
      </c>
      <c r="AE65" s="60">
        <f t="shared" si="5"/>
        <v>0</v>
      </c>
      <c r="AF65" s="60">
        <f t="shared" si="5"/>
        <v>0</v>
      </c>
    </row>
    <row r="66" spans="1:32" x14ac:dyDescent="0.25">
      <c r="A66" s="46" t="s">
        <v>477</v>
      </c>
      <c r="B66" s="59">
        <f t="shared" si="2"/>
        <v>0</v>
      </c>
      <c r="C66" s="89">
        <f t="shared" si="2"/>
        <v>0</v>
      </c>
      <c r="D66" s="89">
        <f t="shared" ref="D66:AF66" si="6">D10-D38</f>
        <v>0</v>
      </c>
      <c r="E66" s="89">
        <f t="shared" si="6"/>
        <v>0</v>
      </c>
      <c r="F66" s="89">
        <f t="shared" si="6"/>
        <v>0</v>
      </c>
      <c r="G66" s="89">
        <f t="shared" si="6"/>
        <v>0</v>
      </c>
      <c r="H66" s="89">
        <f t="shared" si="6"/>
        <v>0</v>
      </c>
      <c r="I66" s="89">
        <f t="shared" si="6"/>
        <v>0</v>
      </c>
      <c r="J66" s="89">
        <f t="shared" si="6"/>
        <v>0</v>
      </c>
      <c r="K66" s="89">
        <f t="shared" si="6"/>
        <v>0</v>
      </c>
      <c r="L66" s="89">
        <f t="shared" si="6"/>
        <v>0</v>
      </c>
      <c r="M66" s="89">
        <f t="shared" si="6"/>
        <v>0</v>
      </c>
      <c r="N66" s="89">
        <f t="shared" si="6"/>
        <v>0</v>
      </c>
      <c r="O66" s="89">
        <f t="shared" si="6"/>
        <v>0</v>
      </c>
      <c r="P66" s="89">
        <f t="shared" si="6"/>
        <v>0</v>
      </c>
      <c r="Q66" s="89">
        <f t="shared" si="6"/>
        <v>0</v>
      </c>
      <c r="R66" s="89">
        <f t="shared" si="6"/>
        <v>0</v>
      </c>
      <c r="S66" s="89">
        <f t="shared" si="6"/>
        <v>0</v>
      </c>
      <c r="T66" s="89">
        <f t="shared" si="6"/>
        <v>0</v>
      </c>
      <c r="U66" s="89">
        <f t="shared" si="6"/>
        <v>0</v>
      </c>
      <c r="V66" s="89">
        <f t="shared" si="6"/>
        <v>0</v>
      </c>
      <c r="W66" s="89">
        <f t="shared" si="6"/>
        <v>0</v>
      </c>
      <c r="X66" s="89">
        <f t="shared" si="6"/>
        <v>0</v>
      </c>
      <c r="Y66" s="89">
        <f t="shared" si="6"/>
        <v>0</v>
      </c>
      <c r="Z66" s="89">
        <f t="shared" si="6"/>
        <v>0</v>
      </c>
      <c r="AA66" s="89">
        <f t="shared" si="6"/>
        <v>0</v>
      </c>
      <c r="AB66" s="89">
        <f t="shared" si="6"/>
        <v>0</v>
      </c>
      <c r="AC66" s="89">
        <f t="shared" si="6"/>
        <v>0</v>
      </c>
      <c r="AD66" s="89">
        <f t="shared" si="6"/>
        <v>0</v>
      </c>
      <c r="AE66" s="60">
        <f t="shared" si="6"/>
        <v>0</v>
      </c>
      <c r="AF66" s="60">
        <f t="shared" si="6"/>
        <v>0</v>
      </c>
    </row>
    <row r="67" spans="1:32" x14ac:dyDescent="0.25">
      <c r="A67" s="46" t="s">
        <v>478</v>
      </c>
      <c r="B67" s="59">
        <f t="shared" si="2"/>
        <v>0</v>
      </c>
      <c r="C67" s="89">
        <f t="shared" si="2"/>
        <v>0</v>
      </c>
      <c r="D67" s="89">
        <f t="shared" ref="D67:AF67" si="7">D11-D39</f>
        <v>0</v>
      </c>
      <c r="E67" s="89">
        <f t="shared" si="7"/>
        <v>0</v>
      </c>
      <c r="F67" s="89">
        <f t="shared" si="7"/>
        <v>0</v>
      </c>
      <c r="G67" s="89">
        <f t="shared" si="7"/>
        <v>0</v>
      </c>
      <c r="H67" s="89">
        <f t="shared" si="7"/>
        <v>0</v>
      </c>
      <c r="I67" s="89">
        <f t="shared" si="7"/>
        <v>0</v>
      </c>
      <c r="J67" s="89">
        <f t="shared" si="7"/>
        <v>0</v>
      </c>
      <c r="K67" s="89">
        <f t="shared" si="7"/>
        <v>0</v>
      </c>
      <c r="L67" s="89">
        <f t="shared" si="7"/>
        <v>0</v>
      </c>
      <c r="M67" s="89">
        <f t="shared" si="7"/>
        <v>0</v>
      </c>
      <c r="N67" s="89">
        <f t="shared" si="7"/>
        <v>0</v>
      </c>
      <c r="O67" s="89">
        <f t="shared" si="7"/>
        <v>0</v>
      </c>
      <c r="P67" s="89">
        <f t="shared" si="7"/>
        <v>0</v>
      </c>
      <c r="Q67" s="89">
        <f t="shared" si="7"/>
        <v>0</v>
      </c>
      <c r="R67" s="89">
        <f t="shared" si="7"/>
        <v>0</v>
      </c>
      <c r="S67" s="89">
        <f t="shared" si="7"/>
        <v>0</v>
      </c>
      <c r="T67" s="89">
        <f t="shared" si="7"/>
        <v>0</v>
      </c>
      <c r="U67" s="89">
        <f t="shared" si="7"/>
        <v>0</v>
      </c>
      <c r="V67" s="89">
        <f t="shared" si="7"/>
        <v>0</v>
      </c>
      <c r="W67" s="89">
        <f t="shared" si="7"/>
        <v>0</v>
      </c>
      <c r="X67" s="89">
        <f t="shared" si="7"/>
        <v>0</v>
      </c>
      <c r="Y67" s="89">
        <f t="shared" si="7"/>
        <v>0</v>
      </c>
      <c r="Z67" s="89">
        <f t="shared" si="7"/>
        <v>0</v>
      </c>
      <c r="AA67" s="89">
        <f t="shared" si="7"/>
        <v>0</v>
      </c>
      <c r="AB67" s="89">
        <f t="shared" si="7"/>
        <v>0</v>
      </c>
      <c r="AC67" s="89">
        <f t="shared" si="7"/>
        <v>0</v>
      </c>
      <c r="AD67" s="89">
        <f t="shared" si="7"/>
        <v>0</v>
      </c>
      <c r="AE67" s="60">
        <f t="shared" si="7"/>
        <v>0</v>
      </c>
      <c r="AF67" s="60">
        <f t="shared" si="7"/>
        <v>0</v>
      </c>
    </row>
    <row r="68" spans="1:32" x14ac:dyDescent="0.25">
      <c r="A68" s="46" t="s">
        <v>479</v>
      </c>
      <c r="B68" s="59">
        <f t="shared" si="2"/>
        <v>0</v>
      </c>
      <c r="C68" s="89">
        <f t="shared" si="2"/>
        <v>0</v>
      </c>
      <c r="D68" s="89">
        <f t="shared" ref="D68:AF68" si="8">D12-D40</f>
        <v>179</v>
      </c>
      <c r="E68" s="89">
        <f t="shared" si="8"/>
        <v>357</v>
      </c>
      <c r="F68" s="89">
        <f t="shared" si="8"/>
        <v>178</v>
      </c>
      <c r="G68" s="89">
        <f t="shared" si="8"/>
        <v>365</v>
      </c>
      <c r="H68" s="89">
        <f t="shared" si="8"/>
        <v>357</v>
      </c>
      <c r="I68" s="89">
        <f t="shared" si="8"/>
        <v>0</v>
      </c>
      <c r="J68" s="89">
        <f t="shared" si="8"/>
        <v>0</v>
      </c>
      <c r="K68" s="89">
        <f t="shared" si="8"/>
        <v>179</v>
      </c>
      <c r="L68" s="89">
        <f t="shared" si="8"/>
        <v>357</v>
      </c>
      <c r="M68" s="89">
        <f t="shared" si="8"/>
        <v>178</v>
      </c>
      <c r="N68" s="89">
        <f t="shared" si="8"/>
        <v>365</v>
      </c>
      <c r="O68" s="89">
        <f t="shared" si="8"/>
        <v>357</v>
      </c>
      <c r="P68" s="89">
        <f t="shared" si="8"/>
        <v>0</v>
      </c>
      <c r="Q68" s="89">
        <f t="shared" si="8"/>
        <v>0</v>
      </c>
      <c r="R68" s="89">
        <f t="shared" si="8"/>
        <v>179</v>
      </c>
      <c r="S68" s="89">
        <f t="shared" si="8"/>
        <v>357</v>
      </c>
      <c r="T68" s="89">
        <f t="shared" si="8"/>
        <v>178</v>
      </c>
      <c r="U68" s="89">
        <f t="shared" si="8"/>
        <v>365</v>
      </c>
      <c r="V68" s="89">
        <f t="shared" si="8"/>
        <v>357</v>
      </c>
      <c r="W68" s="89">
        <f t="shared" si="8"/>
        <v>0</v>
      </c>
      <c r="X68" s="89">
        <f t="shared" si="8"/>
        <v>0</v>
      </c>
      <c r="Y68" s="89">
        <f t="shared" si="8"/>
        <v>179</v>
      </c>
      <c r="Z68" s="89">
        <f t="shared" si="8"/>
        <v>357</v>
      </c>
      <c r="AA68" s="89">
        <f t="shared" si="8"/>
        <v>178</v>
      </c>
      <c r="AB68" s="89">
        <f t="shared" si="8"/>
        <v>186</v>
      </c>
      <c r="AC68" s="89">
        <f t="shared" si="8"/>
        <v>178</v>
      </c>
      <c r="AD68" s="89">
        <f t="shared" si="8"/>
        <v>0</v>
      </c>
      <c r="AE68" s="60">
        <f t="shared" si="8"/>
        <v>0</v>
      </c>
      <c r="AF68" s="60">
        <f t="shared" si="8"/>
        <v>0</v>
      </c>
    </row>
    <row r="69" spans="1:32" x14ac:dyDescent="0.25">
      <c r="A69" s="46" t="s">
        <v>480</v>
      </c>
      <c r="B69" s="59">
        <f t="shared" si="2"/>
        <v>697</v>
      </c>
      <c r="C69" s="89">
        <f t="shared" si="2"/>
        <v>883</v>
      </c>
      <c r="D69" s="89">
        <f t="shared" ref="D69:AF69" si="9">D13-D41</f>
        <v>643</v>
      </c>
      <c r="E69" s="89">
        <f t="shared" si="9"/>
        <v>829</v>
      </c>
      <c r="F69" s="89">
        <f t="shared" si="9"/>
        <v>1052</v>
      </c>
      <c r="G69" s="89">
        <f t="shared" si="9"/>
        <v>457</v>
      </c>
      <c r="H69" s="89">
        <f t="shared" si="9"/>
        <v>643</v>
      </c>
      <c r="I69" s="89">
        <f t="shared" si="9"/>
        <v>697</v>
      </c>
      <c r="J69" s="89">
        <f t="shared" si="9"/>
        <v>883</v>
      </c>
      <c r="K69" s="89">
        <f t="shared" si="9"/>
        <v>873</v>
      </c>
      <c r="L69" s="89">
        <f t="shared" si="9"/>
        <v>829</v>
      </c>
      <c r="M69" s="89">
        <f t="shared" si="9"/>
        <v>1062</v>
      </c>
      <c r="N69" s="89">
        <f t="shared" si="9"/>
        <v>643</v>
      </c>
      <c r="O69" s="89">
        <f t="shared" si="9"/>
        <v>643</v>
      </c>
      <c r="P69" s="89">
        <f t="shared" si="9"/>
        <v>697</v>
      </c>
      <c r="Q69" s="89">
        <f t="shared" si="9"/>
        <v>883</v>
      </c>
      <c r="R69" s="89">
        <f t="shared" si="9"/>
        <v>873</v>
      </c>
      <c r="S69" s="89">
        <f t="shared" si="9"/>
        <v>829</v>
      </c>
      <c r="T69" s="89">
        <f t="shared" si="9"/>
        <v>1062</v>
      </c>
      <c r="U69" s="89">
        <f t="shared" si="9"/>
        <v>829</v>
      </c>
      <c r="V69" s="89">
        <f t="shared" si="9"/>
        <v>829</v>
      </c>
      <c r="W69" s="89">
        <f t="shared" si="9"/>
        <v>697</v>
      </c>
      <c r="X69" s="89">
        <f t="shared" si="9"/>
        <v>883</v>
      </c>
      <c r="Y69" s="89">
        <f t="shared" si="9"/>
        <v>873</v>
      </c>
      <c r="Z69" s="89">
        <f t="shared" si="9"/>
        <v>829</v>
      </c>
      <c r="AA69" s="89">
        <f t="shared" si="9"/>
        <v>1062</v>
      </c>
      <c r="AB69" s="89">
        <f t="shared" si="9"/>
        <v>809</v>
      </c>
      <c r="AC69" s="89">
        <f t="shared" si="9"/>
        <v>809</v>
      </c>
      <c r="AD69" s="89">
        <f t="shared" si="9"/>
        <v>684</v>
      </c>
      <c r="AE69" s="60">
        <f t="shared" si="9"/>
        <v>870</v>
      </c>
      <c r="AF69" s="60">
        <f t="shared" si="9"/>
        <v>1039</v>
      </c>
    </row>
    <row r="70" spans="1:32" x14ac:dyDescent="0.25">
      <c r="A70" s="46" t="s">
        <v>481</v>
      </c>
      <c r="B70" s="59">
        <f t="shared" si="2"/>
        <v>1041</v>
      </c>
      <c r="C70" s="89">
        <f t="shared" si="2"/>
        <v>836</v>
      </c>
      <c r="D70" s="89">
        <f t="shared" ref="D70:AF70" si="10">D14-D42</f>
        <v>1371</v>
      </c>
      <c r="E70" s="89">
        <f t="shared" si="10"/>
        <v>1374</v>
      </c>
      <c r="F70" s="89">
        <f t="shared" si="10"/>
        <v>912</v>
      </c>
      <c r="G70" s="89">
        <f t="shared" si="10"/>
        <v>1517</v>
      </c>
      <c r="H70" s="89">
        <f t="shared" si="10"/>
        <v>1560</v>
      </c>
      <c r="I70" s="89">
        <f t="shared" si="10"/>
        <v>1041</v>
      </c>
      <c r="J70" s="89">
        <f t="shared" si="10"/>
        <v>836</v>
      </c>
      <c r="K70" s="89">
        <f t="shared" si="10"/>
        <v>1185</v>
      </c>
      <c r="L70" s="89">
        <f t="shared" si="10"/>
        <v>1374</v>
      </c>
      <c r="M70" s="89">
        <f t="shared" si="10"/>
        <v>931</v>
      </c>
      <c r="N70" s="89">
        <f t="shared" si="10"/>
        <v>1659</v>
      </c>
      <c r="O70" s="89">
        <f t="shared" si="10"/>
        <v>1560</v>
      </c>
      <c r="P70" s="89">
        <f t="shared" si="10"/>
        <v>1041</v>
      </c>
      <c r="Q70" s="89">
        <f t="shared" si="10"/>
        <v>855</v>
      </c>
      <c r="R70" s="89">
        <f t="shared" si="10"/>
        <v>1185</v>
      </c>
      <c r="S70" s="89">
        <f t="shared" si="10"/>
        <v>1374</v>
      </c>
      <c r="T70" s="89">
        <f t="shared" si="10"/>
        <v>1117</v>
      </c>
      <c r="U70" s="89">
        <f t="shared" si="10"/>
        <v>1473</v>
      </c>
      <c r="V70" s="89">
        <f t="shared" si="10"/>
        <v>1374</v>
      </c>
      <c r="W70" s="89">
        <f t="shared" si="10"/>
        <v>1041</v>
      </c>
      <c r="X70" s="89">
        <f t="shared" si="10"/>
        <v>836</v>
      </c>
      <c r="Y70" s="89">
        <f t="shared" si="10"/>
        <v>1185</v>
      </c>
      <c r="Z70" s="89">
        <f t="shared" si="10"/>
        <v>1374</v>
      </c>
      <c r="AA70" s="89">
        <f t="shared" si="10"/>
        <v>931</v>
      </c>
      <c r="AB70" s="89">
        <f t="shared" si="10"/>
        <v>1070</v>
      </c>
      <c r="AC70" s="89">
        <f t="shared" si="10"/>
        <v>884</v>
      </c>
      <c r="AD70" s="89">
        <f t="shared" si="10"/>
        <v>706</v>
      </c>
      <c r="AE70" s="60">
        <f t="shared" si="10"/>
        <v>501</v>
      </c>
      <c r="AF70" s="60">
        <f t="shared" si="10"/>
        <v>520</v>
      </c>
    </row>
    <row r="71" spans="1:32" x14ac:dyDescent="0.25">
      <c r="A71" s="46" t="s">
        <v>482</v>
      </c>
      <c r="B71" s="59">
        <f t="shared" si="2"/>
        <v>1663</v>
      </c>
      <c r="C71" s="89">
        <f t="shared" si="2"/>
        <v>2023</v>
      </c>
      <c r="D71" s="89">
        <f t="shared" ref="D71:AF71" si="11">D15-D43</f>
        <v>2216</v>
      </c>
      <c r="E71" s="89">
        <f t="shared" si="11"/>
        <v>2042</v>
      </c>
      <c r="F71" s="89">
        <f t="shared" si="11"/>
        <v>2211</v>
      </c>
      <c r="G71" s="89">
        <f t="shared" si="11"/>
        <v>1988</v>
      </c>
      <c r="H71" s="89">
        <f t="shared" si="11"/>
        <v>2282</v>
      </c>
      <c r="I71" s="89">
        <f t="shared" si="11"/>
        <v>1682</v>
      </c>
      <c r="J71" s="89">
        <f t="shared" si="11"/>
        <v>2023</v>
      </c>
      <c r="K71" s="89">
        <f t="shared" si="11"/>
        <v>2402</v>
      </c>
      <c r="L71" s="89">
        <f t="shared" si="11"/>
        <v>2000</v>
      </c>
      <c r="M71" s="89">
        <f t="shared" si="11"/>
        <v>2451</v>
      </c>
      <c r="N71" s="89">
        <f t="shared" si="11"/>
        <v>2030</v>
      </c>
      <c r="O71" s="89">
        <f t="shared" si="11"/>
        <v>2282</v>
      </c>
      <c r="P71" s="89">
        <f t="shared" si="11"/>
        <v>1682</v>
      </c>
      <c r="Q71" s="89">
        <f t="shared" si="11"/>
        <v>2023</v>
      </c>
      <c r="R71" s="89">
        <f t="shared" si="11"/>
        <v>2042</v>
      </c>
      <c r="S71" s="89">
        <f t="shared" si="11"/>
        <v>2000</v>
      </c>
      <c r="T71" s="89">
        <f t="shared" si="11"/>
        <v>2048</v>
      </c>
      <c r="U71" s="89">
        <f t="shared" si="11"/>
        <v>2030</v>
      </c>
      <c r="V71" s="89">
        <f t="shared" si="11"/>
        <v>2054</v>
      </c>
      <c r="W71" s="89">
        <f t="shared" si="11"/>
        <v>1682</v>
      </c>
      <c r="X71" s="89">
        <f t="shared" si="11"/>
        <v>2042</v>
      </c>
      <c r="Y71" s="89">
        <f t="shared" si="11"/>
        <v>2228</v>
      </c>
      <c r="Z71" s="89">
        <f t="shared" si="11"/>
        <v>1744</v>
      </c>
      <c r="AA71" s="89">
        <f t="shared" si="11"/>
        <v>2277</v>
      </c>
      <c r="AB71" s="89">
        <f t="shared" si="11"/>
        <v>2082</v>
      </c>
      <c r="AC71" s="89">
        <f t="shared" si="11"/>
        <v>2249</v>
      </c>
      <c r="AD71" s="89">
        <f t="shared" si="11"/>
        <v>1407</v>
      </c>
      <c r="AE71" s="60">
        <f t="shared" si="11"/>
        <v>1782</v>
      </c>
      <c r="AF71" s="60">
        <f t="shared" si="11"/>
        <v>2135</v>
      </c>
    </row>
    <row r="72" spans="1:32" x14ac:dyDescent="0.25">
      <c r="A72" s="46" t="s">
        <v>483</v>
      </c>
      <c r="B72" s="59">
        <f t="shared" si="2"/>
        <v>1487</v>
      </c>
      <c r="C72" s="89">
        <f t="shared" si="2"/>
        <v>1445</v>
      </c>
      <c r="D72" s="89">
        <f t="shared" ref="D72:AF72" si="12">D16-D44</f>
        <v>1309</v>
      </c>
      <c r="E72" s="89">
        <f t="shared" si="12"/>
        <v>1309</v>
      </c>
      <c r="F72" s="89">
        <f t="shared" si="12"/>
        <v>1851</v>
      </c>
      <c r="G72" s="89">
        <f t="shared" si="12"/>
        <v>1694</v>
      </c>
      <c r="H72" s="89">
        <f t="shared" si="12"/>
        <v>1309</v>
      </c>
      <c r="I72" s="89">
        <f t="shared" si="12"/>
        <v>1654</v>
      </c>
      <c r="J72" s="89">
        <f t="shared" si="12"/>
        <v>1445</v>
      </c>
      <c r="K72" s="89">
        <f t="shared" si="12"/>
        <v>1322</v>
      </c>
      <c r="L72" s="89">
        <f t="shared" si="12"/>
        <v>1309</v>
      </c>
      <c r="M72" s="89">
        <f t="shared" si="12"/>
        <v>1487</v>
      </c>
      <c r="N72" s="89">
        <f t="shared" si="12"/>
        <v>1639</v>
      </c>
      <c r="O72" s="89">
        <f t="shared" si="12"/>
        <v>1213</v>
      </c>
      <c r="P72" s="89">
        <f t="shared" si="12"/>
        <v>1631</v>
      </c>
      <c r="Q72" s="89">
        <f t="shared" si="12"/>
        <v>1445</v>
      </c>
      <c r="R72" s="89">
        <f t="shared" si="12"/>
        <v>1267</v>
      </c>
      <c r="S72" s="89">
        <f t="shared" si="12"/>
        <v>1309</v>
      </c>
      <c r="T72" s="89">
        <f t="shared" si="12"/>
        <v>1487</v>
      </c>
      <c r="U72" s="89">
        <f t="shared" si="12"/>
        <v>1681</v>
      </c>
      <c r="V72" s="89">
        <f t="shared" si="12"/>
        <v>1255</v>
      </c>
      <c r="W72" s="89">
        <f t="shared" si="12"/>
        <v>1673</v>
      </c>
      <c r="X72" s="89">
        <f t="shared" si="12"/>
        <v>1445</v>
      </c>
      <c r="Y72" s="89">
        <f t="shared" si="12"/>
        <v>1309</v>
      </c>
      <c r="Z72" s="89">
        <f t="shared" si="12"/>
        <v>1664</v>
      </c>
      <c r="AA72" s="89">
        <f t="shared" si="12"/>
        <v>1487</v>
      </c>
      <c r="AB72" s="89">
        <f t="shared" si="12"/>
        <v>2152</v>
      </c>
      <c r="AC72" s="89">
        <f t="shared" si="12"/>
        <v>1396</v>
      </c>
      <c r="AD72" s="89">
        <f t="shared" si="12"/>
        <v>1645</v>
      </c>
      <c r="AE72" s="60">
        <f t="shared" si="12"/>
        <v>1889</v>
      </c>
      <c r="AF72" s="60">
        <f t="shared" si="12"/>
        <v>1621</v>
      </c>
    </row>
    <row r="73" spans="1:32" x14ac:dyDescent="0.25">
      <c r="A73" s="46" t="s">
        <v>484</v>
      </c>
      <c r="B73" s="59">
        <f t="shared" si="2"/>
        <v>1537</v>
      </c>
      <c r="C73" s="89">
        <f t="shared" si="2"/>
        <v>1748</v>
      </c>
      <c r="D73" s="89">
        <f t="shared" ref="D73:AF73" si="13">D17-D45</f>
        <v>1732</v>
      </c>
      <c r="E73" s="89">
        <f t="shared" si="13"/>
        <v>1918</v>
      </c>
      <c r="F73" s="89">
        <f t="shared" si="13"/>
        <v>1950</v>
      </c>
      <c r="G73" s="89">
        <f t="shared" si="13"/>
        <v>1918</v>
      </c>
      <c r="H73" s="89">
        <f t="shared" si="13"/>
        <v>1745</v>
      </c>
      <c r="I73" s="89">
        <f t="shared" si="13"/>
        <v>1518</v>
      </c>
      <c r="J73" s="89">
        <f t="shared" si="13"/>
        <v>1518</v>
      </c>
      <c r="K73" s="89">
        <f t="shared" si="13"/>
        <v>1931</v>
      </c>
      <c r="L73" s="89">
        <f t="shared" si="13"/>
        <v>2158</v>
      </c>
      <c r="M73" s="89">
        <f t="shared" si="13"/>
        <v>1710</v>
      </c>
      <c r="N73" s="89">
        <f t="shared" si="13"/>
        <v>2085</v>
      </c>
      <c r="O73" s="89">
        <f t="shared" si="13"/>
        <v>2104</v>
      </c>
      <c r="P73" s="89">
        <f t="shared" si="13"/>
        <v>1518</v>
      </c>
      <c r="Q73" s="89">
        <f t="shared" si="13"/>
        <v>1518</v>
      </c>
      <c r="R73" s="89">
        <f t="shared" si="13"/>
        <v>1899</v>
      </c>
      <c r="S73" s="89">
        <f t="shared" si="13"/>
        <v>2158</v>
      </c>
      <c r="T73" s="89">
        <f t="shared" si="13"/>
        <v>1710</v>
      </c>
      <c r="U73" s="89">
        <f t="shared" si="13"/>
        <v>1918</v>
      </c>
      <c r="V73" s="89">
        <f t="shared" si="13"/>
        <v>2104</v>
      </c>
      <c r="W73" s="89">
        <f t="shared" si="13"/>
        <v>1537</v>
      </c>
      <c r="X73" s="89">
        <f t="shared" si="13"/>
        <v>1518</v>
      </c>
      <c r="Y73" s="89">
        <f t="shared" si="13"/>
        <v>1918</v>
      </c>
      <c r="Z73" s="89">
        <f t="shared" si="13"/>
        <v>2158</v>
      </c>
      <c r="AA73" s="89">
        <f t="shared" si="13"/>
        <v>1691</v>
      </c>
      <c r="AB73" s="89">
        <f t="shared" si="13"/>
        <v>2090</v>
      </c>
      <c r="AC73" s="89">
        <f t="shared" si="13"/>
        <v>2213</v>
      </c>
      <c r="AD73" s="89">
        <f t="shared" si="13"/>
        <v>1752</v>
      </c>
      <c r="AE73" s="60">
        <f t="shared" si="13"/>
        <v>1771</v>
      </c>
      <c r="AF73" s="60">
        <f t="shared" si="13"/>
        <v>2082</v>
      </c>
    </row>
    <row r="74" spans="1:32" x14ac:dyDescent="0.25">
      <c r="A74" s="46" t="s">
        <v>485</v>
      </c>
      <c r="B74" s="59">
        <f t="shared" si="2"/>
        <v>815</v>
      </c>
      <c r="C74" s="89">
        <f t="shared" si="2"/>
        <v>1584</v>
      </c>
      <c r="D74" s="89">
        <f t="shared" ref="D74:AF74" si="14">D18-D46</f>
        <v>1754</v>
      </c>
      <c r="E74" s="89">
        <f t="shared" si="14"/>
        <v>2358</v>
      </c>
      <c r="F74" s="89">
        <f t="shared" si="14"/>
        <v>643</v>
      </c>
      <c r="G74" s="89">
        <f t="shared" si="14"/>
        <v>1956</v>
      </c>
      <c r="H74" s="89">
        <f t="shared" si="14"/>
        <v>1835</v>
      </c>
      <c r="I74" s="89">
        <f t="shared" si="14"/>
        <v>815</v>
      </c>
      <c r="J74" s="89">
        <f t="shared" si="14"/>
        <v>1571</v>
      </c>
      <c r="K74" s="89">
        <f t="shared" si="14"/>
        <v>1055</v>
      </c>
      <c r="L74" s="89">
        <f t="shared" si="14"/>
        <v>2214</v>
      </c>
      <c r="M74" s="89">
        <f t="shared" si="14"/>
        <v>656</v>
      </c>
      <c r="N74" s="89">
        <f t="shared" si="14"/>
        <v>1625</v>
      </c>
      <c r="O74" s="89">
        <f t="shared" si="14"/>
        <v>1780</v>
      </c>
      <c r="P74" s="89">
        <f t="shared" si="14"/>
        <v>802</v>
      </c>
      <c r="Q74" s="89">
        <f t="shared" si="14"/>
        <v>1571</v>
      </c>
      <c r="R74" s="89">
        <f t="shared" si="14"/>
        <v>1042</v>
      </c>
      <c r="S74" s="89">
        <f t="shared" si="14"/>
        <v>2214</v>
      </c>
      <c r="T74" s="89">
        <f t="shared" si="14"/>
        <v>1020</v>
      </c>
      <c r="U74" s="89">
        <f t="shared" si="14"/>
        <v>1651</v>
      </c>
      <c r="V74" s="89">
        <f t="shared" si="14"/>
        <v>1835</v>
      </c>
      <c r="W74" s="89">
        <f t="shared" si="14"/>
        <v>815</v>
      </c>
      <c r="X74" s="89">
        <f t="shared" si="14"/>
        <v>1584</v>
      </c>
      <c r="Y74" s="89">
        <f t="shared" si="14"/>
        <v>1055</v>
      </c>
      <c r="Z74" s="89">
        <f t="shared" si="14"/>
        <v>2214</v>
      </c>
      <c r="AA74" s="89">
        <f t="shared" si="14"/>
        <v>630</v>
      </c>
      <c r="AB74" s="89">
        <f t="shared" si="14"/>
        <v>1114</v>
      </c>
      <c r="AC74" s="89">
        <f t="shared" si="14"/>
        <v>1251</v>
      </c>
      <c r="AD74" s="89">
        <f t="shared" si="14"/>
        <v>688</v>
      </c>
      <c r="AE74" s="60">
        <f t="shared" si="14"/>
        <v>1060</v>
      </c>
      <c r="AF74" s="60">
        <f t="shared" si="14"/>
        <v>1196</v>
      </c>
    </row>
    <row r="75" spans="1:32" x14ac:dyDescent="0.25">
      <c r="A75" s="46" t="s">
        <v>486</v>
      </c>
      <c r="B75" s="59">
        <f t="shared" si="2"/>
        <v>1923</v>
      </c>
      <c r="C75" s="89">
        <f t="shared" si="2"/>
        <v>1551</v>
      </c>
      <c r="D75" s="89">
        <f t="shared" ref="D75:AF75" si="15">D19-D47</f>
        <v>2336</v>
      </c>
      <c r="E75" s="89">
        <f t="shared" si="15"/>
        <v>1947</v>
      </c>
      <c r="F75" s="89">
        <f t="shared" si="15"/>
        <v>1219</v>
      </c>
      <c r="G75" s="89">
        <f t="shared" si="15"/>
        <v>2601</v>
      </c>
      <c r="H75" s="89">
        <f t="shared" si="15"/>
        <v>2247</v>
      </c>
      <c r="I75" s="89">
        <f t="shared" si="15"/>
        <v>1923</v>
      </c>
      <c r="J75" s="89">
        <f t="shared" si="15"/>
        <v>1551</v>
      </c>
      <c r="K75" s="89">
        <f t="shared" si="15"/>
        <v>2740</v>
      </c>
      <c r="L75" s="89">
        <f t="shared" si="15"/>
        <v>1960</v>
      </c>
      <c r="M75" s="89">
        <f t="shared" si="15"/>
        <v>1219</v>
      </c>
      <c r="N75" s="89">
        <f t="shared" si="15"/>
        <v>3075</v>
      </c>
      <c r="O75" s="89">
        <f t="shared" si="15"/>
        <v>2085</v>
      </c>
      <c r="P75" s="89">
        <f t="shared" si="15"/>
        <v>1917</v>
      </c>
      <c r="Q75" s="89">
        <f t="shared" si="15"/>
        <v>1557</v>
      </c>
      <c r="R75" s="89">
        <f t="shared" si="15"/>
        <v>2720</v>
      </c>
      <c r="S75" s="89">
        <f t="shared" si="15"/>
        <v>1953</v>
      </c>
      <c r="T75" s="89">
        <f t="shared" si="15"/>
        <v>1200</v>
      </c>
      <c r="U75" s="89">
        <f t="shared" si="15"/>
        <v>2749</v>
      </c>
      <c r="V75" s="89">
        <f t="shared" si="15"/>
        <v>2127</v>
      </c>
      <c r="W75" s="89">
        <f t="shared" si="15"/>
        <v>2103</v>
      </c>
      <c r="X75" s="89">
        <f t="shared" si="15"/>
        <v>1538</v>
      </c>
      <c r="Y75" s="89">
        <f t="shared" si="15"/>
        <v>2720</v>
      </c>
      <c r="Z75" s="89">
        <f t="shared" si="15"/>
        <v>1966</v>
      </c>
      <c r="AA75" s="89">
        <f t="shared" si="15"/>
        <v>1232</v>
      </c>
      <c r="AB75" s="89">
        <f t="shared" si="15"/>
        <v>3133</v>
      </c>
      <c r="AC75" s="89">
        <f t="shared" si="15"/>
        <v>2245</v>
      </c>
      <c r="AD75" s="89">
        <f t="shared" si="15"/>
        <v>2059</v>
      </c>
      <c r="AE75" s="60">
        <f t="shared" si="15"/>
        <v>2040</v>
      </c>
      <c r="AF75" s="60">
        <f t="shared" si="15"/>
        <v>2870</v>
      </c>
    </row>
    <row r="76" spans="1:32" x14ac:dyDescent="0.25">
      <c r="A76" s="46" t="s">
        <v>487</v>
      </c>
      <c r="B76" s="59">
        <f t="shared" si="2"/>
        <v>2117</v>
      </c>
      <c r="C76" s="89">
        <f t="shared" si="2"/>
        <v>1629</v>
      </c>
      <c r="D76" s="89">
        <f t="shared" ref="D76:AF76" si="16">D20-D48</f>
        <v>2369</v>
      </c>
      <c r="E76" s="89">
        <f t="shared" si="16"/>
        <v>2451</v>
      </c>
      <c r="F76" s="89">
        <f t="shared" si="16"/>
        <v>1963</v>
      </c>
      <c r="G76" s="89">
        <f t="shared" si="16"/>
        <v>2629</v>
      </c>
      <c r="H76" s="89">
        <f t="shared" si="16"/>
        <v>2348</v>
      </c>
      <c r="I76" s="89">
        <f t="shared" si="16"/>
        <v>2476</v>
      </c>
      <c r="J76" s="89">
        <f t="shared" si="16"/>
        <v>1805</v>
      </c>
      <c r="K76" s="89">
        <f t="shared" si="16"/>
        <v>2751</v>
      </c>
      <c r="L76" s="89">
        <f t="shared" si="16"/>
        <v>2640</v>
      </c>
      <c r="M76" s="89">
        <f t="shared" si="16"/>
        <v>1963</v>
      </c>
      <c r="N76" s="89">
        <f t="shared" si="16"/>
        <v>2852</v>
      </c>
      <c r="O76" s="89">
        <f t="shared" si="16"/>
        <v>2454</v>
      </c>
      <c r="P76" s="89">
        <f t="shared" si="16"/>
        <v>2476</v>
      </c>
      <c r="Q76" s="89">
        <f t="shared" si="16"/>
        <v>1829</v>
      </c>
      <c r="R76" s="89">
        <f t="shared" si="16"/>
        <v>2738</v>
      </c>
      <c r="S76" s="89">
        <f t="shared" si="16"/>
        <v>2451</v>
      </c>
      <c r="T76" s="89">
        <f t="shared" si="16"/>
        <v>2152</v>
      </c>
      <c r="U76" s="89">
        <f t="shared" si="16"/>
        <v>2911</v>
      </c>
      <c r="V76" s="89">
        <f t="shared" si="16"/>
        <v>2694</v>
      </c>
      <c r="W76" s="89">
        <f t="shared" si="16"/>
        <v>2476</v>
      </c>
      <c r="X76" s="89">
        <f t="shared" si="16"/>
        <v>1820</v>
      </c>
      <c r="Y76" s="89">
        <f t="shared" si="16"/>
        <v>2735</v>
      </c>
      <c r="Z76" s="89">
        <f t="shared" si="16"/>
        <v>2681</v>
      </c>
      <c r="AA76" s="89">
        <f t="shared" si="16"/>
        <v>2239</v>
      </c>
      <c r="AB76" s="89">
        <f t="shared" si="16"/>
        <v>1809</v>
      </c>
      <c r="AC76" s="89">
        <f t="shared" si="16"/>
        <v>2111</v>
      </c>
      <c r="AD76" s="89">
        <f t="shared" si="16"/>
        <v>1183</v>
      </c>
      <c r="AE76" s="60">
        <f t="shared" si="16"/>
        <v>873</v>
      </c>
      <c r="AF76" s="60">
        <f t="shared" si="16"/>
        <v>1499</v>
      </c>
    </row>
    <row r="77" spans="1:32" x14ac:dyDescent="0.25">
      <c r="A77" s="46" t="s">
        <v>488</v>
      </c>
      <c r="B77" s="59">
        <f t="shared" si="2"/>
        <v>1885</v>
      </c>
      <c r="C77" s="89">
        <f t="shared" si="2"/>
        <v>1852</v>
      </c>
      <c r="D77" s="89">
        <f t="shared" ref="D77:AF77" si="17">D21-D49</f>
        <v>1426</v>
      </c>
      <c r="E77" s="89">
        <f t="shared" si="17"/>
        <v>1294</v>
      </c>
      <c r="F77" s="89">
        <f t="shared" si="17"/>
        <v>1553</v>
      </c>
      <c r="G77" s="89">
        <f t="shared" si="17"/>
        <v>1742</v>
      </c>
      <c r="H77" s="89">
        <f t="shared" si="17"/>
        <v>1906</v>
      </c>
      <c r="I77" s="89">
        <f t="shared" si="17"/>
        <v>1529</v>
      </c>
      <c r="J77" s="89">
        <f t="shared" si="17"/>
        <v>1636</v>
      </c>
      <c r="K77" s="89">
        <f t="shared" si="17"/>
        <v>1186</v>
      </c>
      <c r="L77" s="89">
        <f t="shared" si="17"/>
        <v>1240</v>
      </c>
      <c r="M77" s="89">
        <f t="shared" si="17"/>
        <v>1364</v>
      </c>
      <c r="N77" s="89">
        <f t="shared" si="17"/>
        <v>1295</v>
      </c>
      <c r="O77" s="89">
        <f t="shared" si="17"/>
        <v>1114</v>
      </c>
      <c r="P77" s="89">
        <f t="shared" si="17"/>
        <v>1588</v>
      </c>
      <c r="Q77" s="89">
        <f t="shared" si="17"/>
        <v>1828</v>
      </c>
      <c r="R77" s="89">
        <f t="shared" si="17"/>
        <v>1171</v>
      </c>
      <c r="S77" s="89">
        <f t="shared" si="17"/>
        <v>1060</v>
      </c>
      <c r="T77" s="89">
        <f t="shared" si="17"/>
        <v>1364</v>
      </c>
      <c r="U77" s="89">
        <f t="shared" si="17"/>
        <v>1481</v>
      </c>
      <c r="V77" s="89">
        <f t="shared" si="17"/>
        <v>1114</v>
      </c>
      <c r="W77" s="89">
        <f t="shared" si="17"/>
        <v>1588</v>
      </c>
      <c r="X77" s="89">
        <f t="shared" si="17"/>
        <v>1642</v>
      </c>
      <c r="Y77" s="89">
        <f t="shared" si="17"/>
        <v>1381</v>
      </c>
      <c r="Z77" s="89">
        <f t="shared" si="17"/>
        <v>1060</v>
      </c>
      <c r="AA77" s="89">
        <f t="shared" si="17"/>
        <v>1330</v>
      </c>
      <c r="AB77" s="89">
        <f t="shared" si="17"/>
        <v>2340</v>
      </c>
      <c r="AC77" s="89">
        <f t="shared" si="17"/>
        <v>1596</v>
      </c>
      <c r="AD77" s="89">
        <f t="shared" si="17"/>
        <v>2768</v>
      </c>
      <c r="AE77" s="60">
        <f t="shared" si="17"/>
        <v>2031</v>
      </c>
      <c r="AF77" s="60">
        <f t="shared" si="17"/>
        <v>2403</v>
      </c>
    </row>
    <row r="78" spans="1:32" x14ac:dyDescent="0.25">
      <c r="A78" s="46" t="s">
        <v>489</v>
      </c>
      <c r="B78" s="59">
        <f t="shared" si="2"/>
        <v>1146</v>
      </c>
      <c r="C78" s="89">
        <f t="shared" si="2"/>
        <v>1490</v>
      </c>
      <c r="D78" s="89">
        <f t="shared" ref="D78:AF78" si="18">D22-D50</f>
        <v>2173</v>
      </c>
      <c r="E78" s="89">
        <f t="shared" si="18"/>
        <v>2745</v>
      </c>
      <c r="F78" s="89">
        <f t="shared" si="18"/>
        <v>951</v>
      </c>
      <c r="G78" s="89">
        <f t="shared" si="18"/>
        <v>2343</v>
      </c>
      <c r="H78" s="89">
        <f t="shared" si="18"/>
        <v>1367</v>
      </c>
      <c r="I78" s="89">
        <f t="shared" si="18"/>
        <v>1092</v>
      </c>
      <c r="J78" s="89">
        <f t="shared" si="18"/>
        <v>1455</v>
      </c>
      <c r="K78" s="89">
        <f t="shared" si="18"/>
        <v>2009</v>
      </c>
      <c r="L78" s="89">
        <f t="shared" si="18"/>
        <v>2218</v>
      </c>
      <c r="M78" s="89">
        <f t="shared" si="18"/>
        <v>970</v>
      </c>
      <c r="N78" s="89">
        <f t="shared" si="18"/>
        <v>2154</v>
      </c>
      <c r="O78" s="89">
        <f t="shared" si="18"/>
        <v>1509</v>
      </c>
      <c r="P78" s="89">
        <f t="shared" si="18"/>
        <v>1292</v>
      </c>
      <c r="Q78" s="89">
        <f t="shared" si="18"/>
        <v>1269</v>
      </c>
      <c r="R78" s="89">
        <f t="shared" si="18"/>
        <v>2009</v>
      </c>
      <c r="S78" s="89">
        <f t="shared" si="18"/>
        <v>2407</v>
      </c>
      <c r="T78" s="89">
        <f t="shared" si="18"/>
        <v>970</v>
      </c>
      <c r="U78" s="89">
        <f t="shared" si="18"/>
        <v>2100</v>
      </c>
      <c r="V78" s="89">
        <f t="shared" si="18"/>
        <v>1509</v>
      </c>
      <c r="W78" s="89">
        <f t="shared" si="18"/>
        <v>1106</v>
      </c>
      <c r="X78" s="89">
        <f t="shared" si="18"/>
        <v>1455</v>
      </c>
      <c r="Y78" s="89">
        <f t="shared" si="18"/>
        <v>2032</v>
      </c>
      <c r="Z78" s="89">
        <f t="shared" si="18"/>
        <v>2644</v>
      </c>
      <c r="AA78" s="89">
        <f t="shared" si="18"/>
        <v>970</v>
      </c>
      <c r="AB78" s="89">
        <f t="shared" si="18"/>
        <v>2357</v>
      </c>
      <c r="AC78" s="89">
        <f t="shared" si="18"/>
        <v>1698</v>
      </c>
      <c r="AD78" s="89">
        <f t="shared" si="18"/>
        <v>1189</v>
      </c>
      <c r="AE78" s="60">
        <f t="shared" si="18"/>
        <v>1196</v>
      </c>
      <c r="AF78" s="60">
        <f t="shared" si="18"/>
        <v>1676</v>
      </c>
    </row>
    <row r="79" spans="1:32" x14ac:dyDescent="0.25">
      <c r="A79" s="46" t="s">
        <v>490</v>
      </c>
      <c r="B79" s="59">
        <f t="shared" si="2"/>
        <v>1547</v>
      </c>
      <c r="C79" s="89">
        <f t="shared" si="2"/>
        <v>863</v>
      </c>
      <c r="D79" s="89">
        <f t="shared" ref="D79:AF79" si="19">D23-D51</f>
        <v>1896</v>
      </c>
      <c r="E79" s="89">
        <f t="shared" si="19"/>
        <v>1194</v>
      </c>
      <c r="F79" s="89">
        <f t="shared" si="19"/>
        <v>1490</v>
      </c>
      <c r="G79" s="89">
        <f t="shared" si="19"/>
        <v>1875</v>
      </c>
      <c r="H79" s="89">
        <f t="shared" si="19"/>
        <v>1455</v>
      </c>
      <c r="I79" s="89">
        <f t="shared" si="19"/>
        <v>1547</v>
      </c>
      <c r="J79" s="89">
        <f t="shared" si="19"/>
        <v>1046</v>
      </c>
      <c r="K79" s="89">
        <f t="shared" si="19"/>
        <v>1917</v>
      </c>
      <c r="L79" s="89">
        <f t="shared" si="19"/>
        <v>1215</v>
      </c>
      <c r="M79" s="89">
        <f t="shared" si="19"/>
        <v>1289</v>
      </c>
      <c r="N79" s="89">
        <f t="shared" si="19"/>
        <v>1643</v>
      </c>
      <c r="O79" s="89">
        <f t="shared" si="19"/>
        <v>1785</v>
      </c>
      <c r="P79" s="89">
        <f t="shared" si="19"/>
        <v>1526</v>
      </c>
      <c r="Q79" s="89">
        <f t="shared" si="19"/>
        <v>1049</v>
      </c>
      <c r="R79" s="89">
        <f t="shared" si="19"/>
        <v>1917</v>
      </c>
      <c r="S79" s="89">
        <f t="shared" si="19"/>
        <v>1401</v>
      </c>
      <c r="T79" s="89">
        <f t="shared" si="19"/>
        <v>1310</v>
      </c>
      <c r="U79" s="89">
        <f t="shared" si="19"/>
        <v>1656</v>
      </c>
      <c r="V79" s="89">
        <f t="shared" si="19"/>
        <v>1827</v>
      </c>
      <c r="W79" s="89">
        <f t="shared" si="19"/>
        <v>1471</v>
      </c>
      <c r="X79" s="89">
        <f t="shared" si="19"/>
        <v>863</v>
      </c>
      <c r="Y79" s="89">
        <f t="shared" si="19"/>
        <v>1883</v>
      </c>
      <c r="Z79" s="89">
        <f t="shared" si="19"/>
        <v>1528</v>
      </c>
      <c r="AA79" s="89">
        <f t="shared" si="19"/>
        <v>1268</v>
      </c>
      <c r="AB79" s="89">
        <f t="shared" si="19"/>
        <v>1623</v>
      </c>
      <c r="AC79" s="89">
        <f t="shared" si="19"/>
        <v>1513</v>
      </c>
      <c r="AD79" s="89">
        <f t="shared" si="19"/>
        <v>1502</v>
      </c>
      <c r="AE79" s="60">
        <f t="shared" si="19"/>
        <v>849</v>
      </c>
      <c r="AF79" s="60">
        <f t="shared" si="19"/>
        <v>1711</v>
      </c>
    </row>
    <row r="80" spans="1:32" x14ac:dyDescent="0.25">
      <c r="A80" s="46" t="s">
        <v>491</v>
      </c>
      <c r="B80" s="59">
        <f t="shared" si="2"/>
        <v>1533</v>
      </c>
      <c r="C80" s="89">
        <f t="shared" si="2"/>
        <v>1285</v>
      </c>
      <c r="D80" s="89">
        <f t="shared" ref="D80:AF80" si="20">D24-D52</f>
        <v>2242</v>
      </c>
      <c r="E80" s="89">
        <f t="shared" si="20"/>
        <v>2014</v>
      </c>
      <c r="F80" s="89">
        <f t="shared" si="20"/>
        <v>1365</v>
      </c>
      <c r="G80" s="89">
        <f t="shared" si="20"/>
        <v>1816</v>
      </c>
      <c r="H80" s="89">
        <f t="shared" si="20"/>
        <v>1828</v>
      </c>
      <c r="I80" s="89">
        <f t="shared" si="20"/>
        <v>1719</v>
      </c>
      <c r="J80" s="89">
        <f t="shared" si="20"/>
        <v>1525</v>
      </c>
      <c r="K80" s="89">
        <f t="shared" si="20"/>
        <v>2056</v>
      </c>
      <c r="L80" s="89">
        <f t="shared" si="20"/>
        <v>2049</v>
      </c>
      <c r="M80" s="89">
        <f t="shared" si="20"/>
        <v>1365</v>
      </c>
      <c r="N80" s="89">
        <f t="shared" si="20"/>
        <v>1630</v>
      </c>
      <c r="O80" s="89">
        <f t="shared" si="20"/>
        <v>1642</v>
      </c>
      <c r="P80" s="89">
        <f t="shared" si="20"/>
        <v>1533</v>
      </c>
      <c r="Q80" s="89">
        <f t="shared" si="20"/>
        <v>1692</v>
      </c>
      <c r="R80" s="89">
        <f t="shared" si="20"/>
        <v>2056</v>
      </c>
      <c r="S80" s="89">
        <f t="shared" si="20"/>
        <v>1828</v>
      </c>
      <c r="T80" s="89">
        <f t="shared" si="20"/>
        <v>1365</v>
      </c>
      <c r="U80" s="89">
        <f t="shared" si="20"/>
        <v>1994</v>
      </c>
      <c r="V80" s="89">
        <f t="shared" si="20"/>
        <v>1809</v>
      </c>
      <c r="W80" s="89">
        <f t="shared" si="20"/>
        <v>1533</v>
      </c>
      <c r="X80" s="89">
        <f t="shared" si="20"/>
        <v>1525</v>
      </c>
      <c r="Y80" s="89">
        <f t="shared" si="20"/>
        <v>2056</v>
      </c>
      <c r="Z80" s="89">
        <f t="shared" si="20"/>
        <v>2068</v>
      </c>
      <c r="AA80" s="89">
        <f t="shared" si="20"/>
        <v>1365</v>
      </c>
      <c r="AB80" s="89">
        <f t="shared" si="20"/>
        <v>1164</v>
      </c>
      <c r="AC80" s="89">
        <f t="shared" si="20"/>
        <v>1361</v>
      </c>
      <c r="AD80" s="89">
        <f t="shared" si="20"/>
        <v>1233</v>
      </c>
      <c r="AE80" s="60">
        <f t="shared" si="20"/>
        <v>920</v>
      </c>
      <c r="AF80" s="60">
        <f t="shared" si="20"/>
        <v>1899</v>
      </c>
    </row>
    <row r="81" spans="1:32" x14ac:dyDescent="0.25">
      <c r="A81" s="46" t="s">
        <v>492</v>
      </c>
      <c r="B81" s="59">
        <f t="shared" si="2"/>
        <v>2382</v>
      </c>
      <c r="C81" s="89">
        <f t="shared" si="2"/>
        <v>2030</v>
      </c>
      <c r="D81" s="89">
        <f t="shared" ref="D81:AF81" si="21">D25-D53</f>
        <v>2160</v>
      </c>
      <c r="E81" s="89">
        <f t="shared" si="21"/>
        <v>2158</v>
      </c>
      <c r="F81" s="89">
        <f t="shared" si="21"/>
        <v>1854</v>
      </c>
      <c r="G81" s="89">
        <f t="shared" si="21"/>
        <v>2364</v>
      </c>
      <c r="H81" s="89">
        <f t="shared" si="21"/>
        <v>1796</v>
      </c>
      <c r="I81" s="89">
        <f t="shared" si="21"/>
        <v>2404</v>
      </c>
      <c r="J81" s="89">
        <f t="shared" si="21"/>
        <v>2094</v>
      </c>
      <c r="K81" s="89">
        <f t="shared" si="21"/>
        <v>2352</v>
      </c>
      <c r="L81" s="89">
        <f t="shared" si="21"/>
        <v>1876</v>
      </c>
      <c r="M81" s="89">
        <f t="shared" si="21"/>
        <v>2280</v>
      </c>
      <c r="N81" s="89">
        <f t="shared" si="21"/>
        <v>1946</v>
      </c>
      <c r="O81" s="89">
        <f t="shared" si="21"/>
        <v>1658</v>
      </c>
      <c r="P81" s="89">
        <f t="shared" si="21"/>
        <v>2392</v>
      </c>
      <c r="Q81" s="89">
        <f t="shared" si="21"/>
        <v>2094</v>
      </c>
      <c r="R81" s="89">
        <f t="shared" si="21"/>
        <v>2166</v>
      </c>
      <c r="S81" s="89">
        <f t="shared" si="21"/>
        <v>1905</v>
      </c>
      <c r="T81" s="89">
        <f t="shared" si="21"/>
        <v>2322</v>
      </c>
      <c r="U81" s="89">
        <f t="shared" si="21"/>
        <v>2264</v>
      </c>
      <c r="V81" s="89">
        <f t="shared" si="21"/>
        <v>1616</v>
      </c>
      <c r="W81" s="89">
        <f t="shared" si="21"/>
        <v>2350</v>
      </c>
      <c r="X81" s="89">
        <f t="shared" si="21"/>
        <v>2094</v>
      </c>
      <c r="Y81" s="89">
        <f t="shared" si="21"/>
        <v>2166</v>
      </c>
      <c r="Z81" s="89">
        <f t="shared" si="21"/>
        <v>1876</v>
      </c>
      <c r="AA81" s="89">
        <f t="shared" si="21"/>
        <v>2254</v>
      </c>
      <c r="AB81" s="89">
        <f t="shared" si="21"/>
        <v>2011</v>
      </c>
      <c r="AC81" s="89">
        <f t="shared" si="21"/>
        <v>2246</v>
      </c>
      <c r="AD81" s="89">
        <f t="shared" si="21"/>
        <v>2403</v>
      </c>
      <c r="AE81" s="60">
        <f t="shared" si="21"/>
        <v>2504</v>
      </c>
      <c r="AF81" s="60">
        <f t="shared" si="21"/>
        <v>2417</v>
      </c>
    </row>
    <row r="82" spans="1:32" x14ac:dyDescent="0.25">
      <c r="A82" s="46" t="s">
        <v>493</v>
      </c>
      <c r="B82" s="59">
        <f t="shared" si="2"/>
        <v>994</v>
      </c>
      <c r="C82" s="89">
        <f t="shared" si="2"/>
        <v>850</v>
      </c>
      <c r="D82" s="89">
        <f t="shared" ref="D82:AF82" si="22">D26-D54</f>
        <v>1550</v>
      </c>
      <c r="E82" s="89">
        <f t="shared" si="22"/>
        <v>1290</v>
      </c>
      <c r="F82" s="89">
        <f t="shared" si="22"/>
        <v>1276</v>
      </c>
      <c r="G82" s="89">
        <f t="shared" si="22"/>
        <v>1303</v>
      </c>
      <c r="H82" s="89">
        <f t="shared" si="22"/>
        <v>1604</v>
      </c>
      <c r="I82" s="89">
        <f t="shared" si="22"/>
        <v>1234</v>
      </c>
      <c r="J82" s="89">
        <f t="shared" si="22"/>
        <v>1172</v>
      </c>
      <c r="K82" s="89">
        <f t="shared" si="22"/>
        <v>1364</v>
      </c>
      <c r="L82" s="89">
        <f t="shared" si="22"/>
        <v>1406</v>
      </c>
      <c r="M82" s="89">
        <f t="shared" si="22"/>
        <v>1036</v>
      </c>
      <c r="N82" s="89">
        <f t="shared" si="22"/>
        <v>1344</v>
      </c>
      <c r="O82" s="89">
        <f t="shared" si="22"/>
        <v>1550</v>
      </c>
      <c r="P82" s="89">
        <f t="shared" si="22"/>
        <v>1412</v>
      </c>
      <c r="Q82" s="89">
        <f t="shared" si="22"/>
        <v>1214</v>
      </c>
      <c r="R82" s="89">
        <f t="shared" si="22"/>
        <v>1330</v>
      </c>
      <c r="S82" s="89">
        <f t="shared" si="22"/>
        <v>1419</v>
      </c>
      <c r="T82" s="89">
        <f t="shared" si="22"/>
        <v>1036</v>
      </c>
      <c r="U82" s="89">
        <f t="shared" si="22"/>
        <v>1344</v>
      </c>
      <c r="V82" s="89">
        <f t="shared" si="22"/>
        <v>1790</v>
      </c>
      <c r="W82" s="89">
        <f t="shared" si="22"/>
        <v>1612</v>
      </c>
      <c r="X82" s="89">
        <f t="shared" si="22"/>
        <v>1353</v>
      </c>
      <c r="Y82" s="89">
        <f t="shared" si="22"/>
        <v>1790</v>
      </c>
      <c r="Z82" s="89">
        <f t="shared" si="22"/>
        <v>1406</v>
      </c>
      <c r="AA82" s="89">
        <f t="shared" si="22"/>
        <v>975</v>
      </c>
      <c r="AB82" s="89">
        <f t="shared" si="22"/>
        <v>2385</v>
      </c>
      <c r="AC82" s="89">
        <f t="shared" si="22"/>
        <v>2412</v>
      </c>
      <c r="AD82" s="89">
        <f t="shared" si="22"/>
        <v>1456</v>
      </c>
      <c r="AE82" s="60">
        <f t="shared" si="22"/>
        <v>1390</v>
      </c>
      <c r="AF82" s="60">
        <f t="shared" si="22"/>
        <v>2048</v>
      </c>
    </row>
    <row r="83" spans="1:32" x14ac:dyDescent="0.25">
      <c r="A83" s="46" t="s">
        <v>494</v>
      </c>
      <c r="B83" s="59">
        <f t="shared" si="2"/>
        <v>1420</v>
      </c>
      <c r="C83" s="89">
        <f t="shared" si="2"/>
        <v>1564</v>
      </c>
      <c r="D83" s="89">
        <f t="shared" ref="D83:AF83" si="23">D27-D55</f>
        <v>2370</v>
      </c>
      <c r="E83" s="89">
        <f t="shared" si="23"/>
        <v>1801</v>
      </c>
      <c r="F83" s="89">
        <f t="shared" si="23"/>
        <v>1815</v>
      </c>
      <c r="G83" s="89">
        <f t="shared" si="23"/>
        <v>2172</v>
      </c>
      <c r="H83" s="89">
        <f t="shared" si="23"/>
        <v>2221</v>
      </c>
      <c r="I83" s="89">
        <f t="shared" si="23"/>
        <v>1234</v>
      </c>
      <c r="J83" s="89">
        <f t="shared" si="23"/>
        <v>1564</v>
      </c>
      <c r="K83" s="89">
        <f t="shared" si="23"/>
        <v>2370</v>
      </c>
      <c r="L83" s="89">
        <f t="shared" si="23"/>
        <v>1360</v>
      </c>
      <c r="M83" s="89">
        <f t="shared" si="23"/>
        <v>2469</v>
      </c>
      <c r="N83" s="89">
        <f t="shared" si="23"/>
        <v>1967</v>
      </c>
      <c r="O83" s="89">
        <f t="shared" si="23"/>
        <v>1849</v>
      </c>
      <c r="P83" s="89">
        <f t="shared" si="23"/>
        <v>1234</v>
      </c>
      <c r="Q83" s="89">
        <f t="shared" si="23"/>
        <v>1564</v>
      </c>
      <c r="R83" s="89">
        <f t="shared" si="23"/>
        <v>2412</v>
      </c>
      <c r="S83" s="89">
        <f t="shared" si="23"/>
        <v>1417</v>
      </c>
      <c r="T83" s="89">
        <f t="shared" si="23"/>
        <v>2283</v>
      </c>
      <c r="U83" s="89">
        <f t="shared" si="23"/>
        <v>1944</v>
      </c>
      <c r="V83" s="89">
        <f t="shared" si="23"/>
        <v>1849</v>
      </c>
      <c r="W83" s="89">
        <f t="shared" si="23"/>
        <v>1072</v>
      </c>
      <c r="X83" s="89">
        <f t="shared" si="23"/>
        <v>1444</v>
      </c>
      <c r="Y83" s="89">
        <f t="shared" si="23"/>
        <v>2412</v>
      </c>
      <c r="Z83" s="89">
        <f t="shared" si="23"/>
        <v>1417</v>
      </c>
      <c r="AA83" s="89">
        <f t="shared" si="23"/>
        <v>2283</v>
      </c>
      <c r="AB83" s="89">
        <f t="shared" si="23"/>
        <v>1845</v>
      </c>
      <c r="AC83" s="89">
        <f t="shared" si="23"/>
        <v>1711</v>
      </c>
      <c r="AD83" s="89">
        <f t="shared" si="23"/>
        <v>1282</v>
      </c>
      <c r="AE83" s="60">
        <f t="shared" si="23"/>
        <v>1654</v>
      </c>
      <c r="AF83" s="60">
        <f t="shared" si="23"/>
        <v>2271</v>
      </c>
    </row>
    <row r="84" spans="1:32" x14ac:dyDescent="0.25">
      <c r="A84" s="46" t="s">
        <v>495</v>
      </c>
      <c r="B84" s="59">
        <f t="shared" si="2"/>
        <v>1447</v>
      </c>
      <c r="C84" s="89">
        <f t="shared" si="2"/>
        <v>1519</v>
      </c>
      <c r="D84" s="89">
        <f t="shared" ref="D84:AF84" si="24">D28-D56</f>
        <v>2069</v>
      </c>
      <c r="E84" s="89">
        <f t="shared" si="24"/>
        <v>2501</v>
      </c>
      <c r="F84" s="89">
        <f t="shared" si="24"/>
        <v>1705</v>
      </c>
      <c r="G84" s="89">
        <f t="shared" si="24"/>
        <v>2495</v>
      </c>
      <c r="H84" s="89">
        <f t="shared" si="24"/>
        <v>1883</v>
      </c>
      <c r="I84" s="89">
        <f t="shared" si="24"/>
        <v>1447</v>
      </c>
      <c r="J84" s="89">
        <f t="shared" si="24"/>
        <v>1519</v>
      </c>
      <c r="K84" s="89">
        <f t="shared" si="24"/>
        <v>1883</v>
      </c>
      <c r="L84" s="89">
        <f t="shared" si="24"/>
        <v>2741</v>
      </c>
      <c r="M84" s="89">
        <f t="shared" si="24"/>
        <v>1705</v>
      </c>
      <c r="N84" s="89">
        <f t="shared" si="24"/>
        <v>2255</v>
      </c>
      <c r="O84" s="89">
        <f t="shared" si="24"/>
        <v>2255</v>
      </c>
      <c r="P84" s="89">
        <f t="shared" si="24"/>
        <v>1447</v>
      </c>
      <c r="Q84" s="89">
        <f t="shared" si="24"/>
        <v>1519</v>
      </c>
      <c r="R84" s="89">
        <f t="shared" si="24"/>
        <v>1883</v>
      </c>
      <c r="S84" s="89">
        <f t="shared" si="24"/>
        <v>2914</v>
      </c>
      <c r="T84" s="89">
        <f t="shared" si="24"/>
        <v>1705</v>
      </c>
      <c r="U84" s="89">
        <f t="shared" si="24"/>
        <v>2255</v>
      </c>
      <c r="V84" s="89">
        <f t="shared" si="24"/>
        <v>2069</v>
      </c>
      <c r="W84" s="89">
        <f t="shared" si="24"/>
        <v>1447</v>
      </c>
      <c r="X84" s="89">
        <f t="shared" si="24"/>
        <v>1519</v>
      </c>
      <c r="Y84" s="89">
        <f t="shared" si="24"/>
        <v>1883</v>
      </c>
      <c r="Z84" s="89">
        <f t="shared" si="24"/>
        <v>2681</v>
      </c>
      <c r="AA84" s="89">
        <f t="shared" si="24"/>
        <v>1632</v>
      </c>
      <c r="AB84" s="89">
        <f t="shared" si="24"/>
        <v>2374</v>
      </c>
      <c r="AC84" s="89">
        <f t="shared" si="24"/>
        <v>2558</v>
      </c>
      <c r="AD84" s="89">
        <f t="shared" si="24"/>
        <v>1375</v>
      </c>
      <c r="AE84" s="60">
        <f t="shared" si="24"/>
        <v>1541</v>
      </c>
      <c r="AF84" s="60">
        <f t="shared" si="24"/>
        <v>2020</v>
      </c>
    </row>
    <row r="85" spans="1:32" ht="15.75" thickBot="1" x14ac:dyDescent="0.3">
      <c r="A85" s="138" t="s">
        <v>496</v>
      </c>
      <c r="B85" s="59">
        <f t="shared" si="2"/>
        <v>1906</v>
      </c>
      <c r="C85" s="89">
        <f t="shared" si="2"/>
        <v>1950</v>
      </c>
      <c r="D85" s="89">
        <f t="shared" ref="D85:AF85" si="25">D29-D57</f>
        <v>2743</v>
      </c>
      <c r="E85" s="89">
        <f t="shared" si="25"/>
        <v>2753</v>
      </c>
      <c r="F85" s="89">
        <f t="shared" si="25"/>
        <v>2148</v>
      </c>
      <c r="G85" s="89">
        <f t="shared" si="25"/>
        <v>2875</v>
      </c>
      <c r="H85" s="89">
        <f t="shared" si="25"/>
        <v>2753</v>
      </c>
      <c r="I85" s="89">
        <f t="shared" si="25"/>
        <v>1480</v>
      </c>
      <c r="J85" s="89">
        <f t="shared" si="25"/>
        <v>1873</v>
      </c>
      <c r="K85" s="89">
        <f t="shared" si="25"/>
        <v>2683</v>
      </c>
      <c r="L85" s="89">
        <f t="shared" si="25"/>
        <v>2391</v>
      </c>
      <c r="M85" s="89">
        <f t="shared" si="25"/>
        <v>1570</v>
      </c>
      <c r="N85" s="89">
        <f t="shared" si="25"/>
        <v>2292</v>
      </c>
      <c r="O85" s="89">
        <f t="shared" si="25"/>
        <v>2391</v>
      </c>
      <c r="P85" s="89">
        <f t="shared" si="25"/>
        <v>1887</v>
      </c>
      <c r="Q85" s="89">
        <f t="shared" si="25"/>
        <v>1906</v>
      </c>
      <c r="R85" s="89">
        <f t="shared" si="25"/>
        <v>2676</v>
      </c>
      <c r="S85" s="89">
        <f t="shared" si="25"/>
        <v>2445</v>
      </c>
      <c r="T85" s="89">
        <f t="shared" si="25"/>
        <v>1729</v>
      </c>
      <c r="U85" s="89">
        <f t="shared" si="25"/>
        <v>2317</v>
      </c>
      <c r="V85" s="89">
        <f t="shared" si="25"/>
        <v>2391</v>
      </c>
      <c r="W85" s="89">
        <f t="shared" si="25"/>
        <v>1906</v>
      </c>
      <c r="X85" s="89">
        <f t="shared" si="25"/>
        <v>1887</v>
      </c>
      <c r="Y85" s="89">
        <f t="shared" si="25"/>
        <v>2683</v>
      </c>
      <c r="Z85" s="89">
        <f t="shared" si="25"/>
        <v>2445</v>
      </c>
      <c r="AA85" s="89">
        <f t="shared" si="25"/>
        <v>1729</v>
      </c>
      <c r="AB85" s="89">
        <f t="shared" si="25"/>
        <v>2093</v>
      </c>
      <c r="AC85" s="89">
        <f t="shared" si="25"/>
        <v>1976</v>
      </c>
      <c r="AD85" s="89">
        <f t="shared" si="25"/>
        <v>1416</v>
      </c>
      <c r="AE85" s="60">
        <f t="shared" si="25"/>
        <v>1416</v>
      </c>
      <c r="AF85" s="60">
        <f t="shared" si="25"/>
        <v>2187</v>
      </c>
    </row>
    <row r="86" spans="1:32" ht="15.75" thickBot="1" x14ac:dyDescent="0.3">
      <c r="A86" s="61" t="s">
        <v>456</v>
      </c>
      <c r="B86" s="62">
        <f>SUM(B62:B85)</f>
        <v>26517</v>
      </c>
      <c r="C86" s="63">
        <f t="shared" ref="C86" si="26">SUM(C62:C85)</f>
        <v>25281</v>
      </c>
      <c r="D86" s="63">
        <f t="shared" ref="D86" si="27">SUM(D62:D85)</f>
        <v>32717</v>
      </c>
      <c r="E86" s="63">
        <f t="shared" ref="E86" si="28">SUM(E62:E85)</f>
        <v>32940</v>
      </c>
      <c r="F86" s="63">
        <f t="shared" ref="F86" si="29">SUM(F62:F85)</f>
        <v>27353</v>
      </c>
      <c r="G86" s="63">
        <f t="shared" ref="G86" si="30">SUM(G62:G85)</f>
        <v>34289</v>
      </c>
      <c r="H86" s="63">
        <f t="shared" ref="H86" si="31">SUM(H62:H85)</f>
        <v>32170</v>
      </c>
      <c r="I86" s="63">
        <f t="shared" ref="I86" si="32">SUM(I62:I85)</f>
        <v>26469</v>
      </c>
      <c r="J86" s="63">
        <f t="shared" ref="J86" si="33">SUM(J62:J85)</f>
        <v>25695</v>
      </c>
      <c r="K86" s="63">
        <f t="shared" ref="K86" si="34">SUM(K62:K85)</f>
        <v>32437</v>
      </c>
      <c r="L86" s="63">
        <f t="shared" ref="L86" si="35">SUM(L62:L85)</f>
        <v>32128</v>
      </c>
      <c r="M86" s="63">
        <f t="shared" ref="M86" si="36">SUM(M62:M85)</f>
        <v>27173</v>
      </c>
      <c r="N86" s="63">
        <f t="shared" ref="N86" si="37">SUM(N62:N85)</f>
        <v>32678</v>
      </c>
      <c r="O86" s="63">
        <f t="shared" ref="O86" si="38">SUM(O62:O85)</f>
        <v>32060</v>
      </c>
      <c r="P86" s="63">
        <f t="shared" ref="P86" si="39">SUM(P62:P85)</f>
        <v>27664</v>
      </c>
      <c r="Q86" s="63">
        <f t="shared" ref="Q86" si="40">SUM(Q62:Q85)</f>
        <v>25995</v>
      </c>
      <c r="R86" s="63">
        <f t="shared" ref="R86" si="41">SUM(R62:R85)</f>
        <v>31744</v>
      </c>
      <c r="S86" s="63">
        <f t="shared" ref="S86" si="42">SUM(S62:S85)</f>
        <v>32232</v>
      </c>
      <c r="T86" s="63">
        <f t="shared" ref="T86" si="43">SUM(T62:T85)</f>
        <v>27539</v>
      </c>
      <c r="U86" s="63">
        <f t="shared" ref="U86" si="44">SUM(U62:U85)</f>
        <v>33141</v>
      </c>
      <c r="V86" s="62">
        <f t="shared" ref="V86" si="45">SUM(V62:V85)</f>
        <v>32432</v>
      </c>
      <c r="W86" s="63">
        <f t="shared" ref="W86" si="46">SUM(W62:W85)</f>
        <v>27698</v>
      </c>
      <c r="X86" s="63">
        <f t="shared" ref="X86" si="47">SUM(X62:X85)</f>
        <v>25627</v>
      </c>
      <c r="Y86" s="63">
        <f t="shared" ref="Y86" si="48">SUM(Y62:Y85)</f>
        <v>32667</v>
      </c>
      <c r="Z86" s="63">
        <f t="shared" ref="Z86" si="49">SUM(Z62:Z85)</f>
        <v>32903</v>
      </c>
      <c r="AA86" s="63">
        <f t="shared" ref="AA86" si="50">SUM(AA62:AA85)</f>
        <v>27254</v>
      </c>
      <c r="AB86" s="63">
        <f t="shared" ref="AB86" si="51">SUM(AB62:AB85)</f>
        <v>32803</v>
      </c>
      <c r="AC86" s="63">
        <f t="shared" ref="AC86" si="52">SUM(AC62:AC85)</f>
        <v>32382</v>
      </c>
      <c r="AD86" s="63">
        <f t="shared" ref="AD86" si="53">SUM(AD62:AD85)</f>
        <v>26483</v>
      </c>
      <c r="AE86" s="64">
        <f t="shared" ref="AE86" si="54">SUM(AE62:AE85)</f>
        <v>24612</v>
      </c>
      <c r="AF86" s="139">
        <f t="shared" ref="AF86" si="55">AF30-AF58</f>
        <v>31919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68CE5-A234-4A2B-ACC3-D45E1AFEF16A}">
  <dimension ref="A1:O43"/>
  <sheetViews>
    <sheetView topLeftCell="A7" workbookViewId="0">
      <selection activeCell="P38" sqref="P38"/>
    </sheetView>
  </sheetViews>
  <sheetFormatPr defaultRowHeight="15" x14ac:dyDescent="0.25"/>
  <cols>
    <col min="1" max="1" width="17.7109375" bestFit="1" customWidth="1"/>
    <col min="2" max="2" width="6.7109375" bestFit="1" customWidth="1"/>
    <col min="3" max="3" width="21" bestFit="1" customWidth="1"/>
    <col min="8" max="9" width="10.5703125" bestFit="1" customWidth="1"/>
    <col min="12" max="12" width="8.85546875" bestFit="1" customWidth="1"/>
    <col min="13" max="13" width="12" customWidth="1"/>
    <col min="14" max="14" width="13.140625" customWidth="1"/>
    <col min="16" max="16" width="17.7109375" bestFit="1" customWidth="1"/>
    <col min="17" max="17" width="6.7109375" bestFit="1" customWidth="1"/>
    <col min="18" max="18" width="21" bestFit="1" customWidth="1"/>
    <col min="19" max="32" width="0" hidden="1" customWidth="1"/>
  </cols>
  <sheetData>
    <row r="1" spans="1:14" ht="20.25" x14ac:dyDescent="0.3">
      <c r="A1" s="34" t="s">
        <v>542</v>
      </c>
    </row>
    <row r="2" spans="1:14" ht="15.75" thickBot="1" x14ac:dyDescent="0.3"/>
    <row r="3" spans="1:14" ht="15.75" thickBot="1" x14ac:dyDescent="0.3">
      <c r="L3" s="126"/>
      <c r="M3" s="126"/>
      <c r="N3" s="127"/>
    </row>
    <row r="4" spans="1:14" ht="15.75" thickBot="1" x14ac:dyDescent="0.3">
      <c r="A4" s="22"/>
      <c r="B4" s="22"/>
      <c r="C4" s="22"/>
      <c r="D4" s="22" t="s">
        <v>497</v>
      </c>
      <c r="E4" s="31" t="s">
        <v>497</v>
      </c>
      <c r="F4" s="31" t="s">
        <v>497</v>
      </c>
      <c r="H4" s="29">
        <v>2023</v>
      </c>
      <c r="I4" s="29">
        <v>2023</v>
      </c>
      <c r="J4" s="32">
        <v>2023</v>
      </c>
      <c r="L4" s="30" t="s">
        <v>497</v>
      </c>
      <c r="M4" s="30" t="s">
        <v>497</v>
      </c>
      <c r="N4" s="33" t="s">
        <v>497</v>
      </c>
    </row>
    <row r="5" spans="1:14" x14ac:dyDescent="0.25">
      <c r="A5" s="22" t="s">
        <v>498</v>
      </c>
      <c r="B5" s="22" t="s">
        <v>2</v>
      </c>
      <c r="C5" s="22" t="s">
        <v>1</v>
      </c>
      <c r="D5" s="22" t="s">
        <v>531</v>
      </c>
      <c r="E5" s="22" t="s">
        <v>539</v>
      </c>
      <c r="F5" s="22" t="s">
        <v>540</v>
      </c>
      <c r="H5" s="22" t="s">
        <v>531</v>
      </c>
      <c r="I5" s="22" t="s">
        <v>539</v>
      </c>
      <c r="J5" s="22" t="s">
        <v>540</v>
      </c>
      <c r="L5" s="22" t="s">
        <v>531</v>
      </c>
      <c r="M5" s="22" t="s">
        <v>539</v>
      </c>
      <c r="N5" s="22" t="s">
        <v>540</v>
      </c>
    </row>
    <row r="6" spans="1:14" x14ac:dyDescent="0.25">
      <c r="A6" t="s">
        <v>105</v>
      </c>
      <c r="B6" s="3" t="s">
        <v>11</v>
      </c>
      <c r="C6" t="s">
        <v>10</v>
      </c>
      <c r="D6" s="2">
        <v>486578</v>
      </c>
      <c r="E6" s="2">
        <v>441554</v>
      </c>
      <c r="F6" s="2">
        <v>443806</v>
      </c>
      <c r="G6" s="2"/>
      <c r="H6" s="2">
        <v>2277</v>
      </c>
      <c r="I6" s="2">
        <v>2898</v>
      </c>
      <c r="J6" s="2">
        <v>3312</v>
      </c>
      <c r="K6" s="2"/>
      <c r="L6" s="38"/>
      <c r="M6" s="38">
        <f>(E6-I6)/I6</f>
        <v>151.36507936507937</v>
      </c>
      <c r="N6" s="39">
        <f>(F6-J6)/J6</f>
        <v>132.9993961352657</v>
      </c>
    </row>
    <row r="7" spans="1:14" x14ac:dyDescent="0.25">
      <c r="B7" s="3" t="s">
        <v>7</v>
      </c>
      <c r="C7" t="s">
        <v>6</v>
      </c>
      <c r="D7" s="2">
        <v>972</v>
      </c>
      <c r="E7" s="2">
        <v>927</v>
      </c>
      <c r="F7" s="2">
        <v>945</v>
      </c>
      <c r="G7" s="2"/>
      <c r="H7" s="2">
        <v>466712</v>
      </c>
      <c r="I7" s="2">
        <v>420904</v>
      </c>
      <c r="J7" s="2">
        <v>388380</v>
      </c>
      <c r="K7" s="2"/>
      <c r="L7" s="38">
        <f>(D7-H7)/H7</f>
        <v>-0.99791734517218322</v>
      </c>
      <c r="M7" s="38">
        <f>(E7-I7)/I7</f>
        <v>-0.99779759755193587</v>
      </c>
      <c r="N7" s="39">
        <f>(F7-J7)/J7</f>
        <v>-0.99756681600494357</v>
      </c>
    </row>
    <row r="8" spans="1:14" x14ac:dyDescent="0.25">
      <c r="B8" s="3" t="s">
        <v>29</v>
      </c>
      <c r="C8" t="s">
        <v>28</v>
      </c>
      <c r="D8" s="2">
        <v>226386</v>
      </c>
      <c r="E8" s="2">
        <v>220349</v>
      </c>
      <c r="F8" s="2">
        <v>227071</v>
      </c>
      <c r="G8" s="2"/>
      <c r="H8" s="2"/>
      <c r="I8" s="2">
        <v>801</v>
      </c>
      <c r="J8" s="2">
        <v>954</v>
      </c>
      <c r="K8" s="2"/>
      <c r="L8" s="38" t="s">
        <v>533</v>
      </c>
      <c r="M8" s="38" t="s">
        <v>533</v>
      </c>
      <c r="N8" s="39" t="s">
        <v>533</v>
      </c>
    </row>
    <row r="9" spans="1:14" x14ac:dyDescent="0.25">
      <c r="B9" s="3" t="s">
        <v>47</v>
      </c>
      <c r="C9" t="s">
        <v>46</v>
      </c>
      <c r="D9" s="2">
        <v>106983</v>
      </c>
      <c r="E9" s="2">
        <v>86380</v>
      </c>
      <c r="F9" s="2">
        <v>77438</v>
      </c>
      <c r="G9" s="2"/>
      <c r="H9" s="2">
        <v>181389</v>
      </c>
      <c r="I9" s="2">
        <v>180895</v>
      </c>
      <c r="J9" s="2">
        <v>181741</v>
      </c>
      <c r="K9" s="2"/>
      <c r="L9" s="38">
        <f>(D9-H9)/H9</f>
        <v>-0.41020128012172735</v>
      </c>
      <c r="M9" s="38">
        <f>(E9-I9)/I9</f>
        <v>-0.52248541971862128</v>
      </c>
      <c r="N9" s="39">
        <f>(F9-J9)/J9</f>
        <v>-0.57391012484799797</v>
      </c>
    </row>
    <row r="10" spans="1:14" x14ac:dyDescent="0.25">
      <c r="B10" s="3" t="s">
        <v>15</v>
      </c>
      <c r="C10" t="s">
        <v>14</v>
      </c>
      <c r="D10" s="2">
        <v>554195</v>
      </c>
      <c r="E10" s="2">
        <v>516685</v>
      </c>
      <c r="F10" s="2">
        <v>520534</v>
      </c>
      <c r="G10" s="2"/>
      <c r="H10" s="2">
        <v>106463</v>
      </c>
      <c r="I10" s="2">
        <v>83905</v>
      </c>
      <c r="J10" s="2">
        <v>70008</v>
      </c>
      <c r="K10" s="2"/>
      <c r="L10" s="38">
        <f>(D10-H10)/H10</f>
        <v>4.2055174098043455</v>
      </c>
      <c r="M10" s="38">
        <f>(E10-I10)/I10</f>
        <v>5.1579762827006732</v>
      </c>
      <c r="N10" s="39">
        <f>(F10-J10)/J10</f>
        <v>6.4353502456862071</v>
      </c>
    </row>
    <row r="11" spans="1:14" x14ac:dyDescent="0.25">
      <c r="B11" s="3" t="s">
        <v>43</v>
      </c>
      <c r="C11" t="s">
        <v>42</v>
      </c>
      <c r="D11" s="2">
        <v>514982</v>
      </c>
      <c r="E11" s="2">
        <v>471272</v>
      </c>
      <c r="F11" s="2">
        <v>425016</v>
      </c>
      <c r="G11" s="2"/>
      <c r="H11" s="2">
        <v>528638</v>
      </c>
      <c r="I11" s="2">
        <v>492682</v>
      </c>
      <c r="J11" s="2">
        <v>491873</v>
      </c>
      <c r="K11" s="2"/>
      <c r="L11" s="38">
        <f>(D11-H11)/H11</f>
        <v>-2.583242218682728E-2</v>
      </c>
      <c r="M11" s="38">
        <f>(E11-I11)/I11</f>
        <v>-4.3456022343012331E-2</v>
      </c>
      <c r="N11" s="39">
        <f>(F11-J11)/J11</f>
        <v>-0.1359232972738898</v>
      </c>
    </row>
    <row r="12" spans="1:14" x14ac:dyDescent="0.25">
      <c r="B12" s="3" t="s">
        <v>9</v>
      </c>
      <c r="C12" t="s">
        <v>8</v>
      </c>
      <c r="D12" s="2">
        <v>211044</v>
      </c>
      <c r="E12" s="2">
        <v>199968</v>
      </c>
      <c r="F12" s="2">
        <v>222492</v>
      </c>
      <c r="G12" s="2"/>
      <c r="H12" s="2">
        <v>551280</v>
      </c>
      <c r="I12" s="2">
        <v>414952</v>
      </c>
      <c r="J12" s="2">
        <v>313196</v>
      </c>
      <c r="K12" s="2"/>
      <c r="L12" s="38">
        <f>(D12-H12)/H12</f>
        <v>-0.61717457553330435</v>
      </c>
      <c r="M12" s="38">
        <f>(E12-I12)/I12</f>
        <v>-0.51809365902562221</v>
      </c>
      <c r="N12" s="39">
        <f>(F12-J12)/J12</f>
        <v>-0.28960778554004524</v>
      </c>
    </row>
    <row r="13" spans="1:14" x14ac:dyDescent="0.25">
      <c r="B13" s="3" t="s">
        <v>45</v>
      </c>
      <c r="C13" t="s">
        <v>44</v>
      </c>
      <c r="D13" s="2">
        <v>63426</v>
      </c>
      <c r="E13" s="2">
        <v>60824</v>
      </c>
      <c r="F13" s="2">
        <v>63148</v>
      </c>
      <c r="G13" s="2"/>
      <c r="H13" s="2">
        <v>232068</v>
      </c>
      <c r="I13" s="2">
        <v>221844</v>
      </c>
      <c r="J13" s="2">
        <v>234228</v>
      </c>
      <c r="K13" s="2"/>
      <c r="L13" s="38">
        <f>(D13-H13)/H13</f>
        <v>-0.72669217643104611</v>
      </c>
      <c r="M13" s="38">
        <f>(E13-I13)/I13</f>
        <v>-0.72582535475379095</v>
      </c>
      <c r="N13" s="39">
        <f>(F13-J13)/J13</f>
        <v>-0.73039943986201483</v>
      </c>
    </row>
    <row r="14" spans="1:14" x14ac:dyDescent="0.25">
      <c r="B14" s="3" t="s">
        <v>31</v>
      </c>
      <c r="C14" t="s">
        <v>30</v>
      </c>
      <c r="D14" s="2">
        <v>25482</v>
      </c>
      <c r="E14" s="2">
        <v>24660</v>
      </c>
      <c r="F14" s="2">
        <v>25482</v>
      </c>
      <c r="G14" s="2"/>
      <c r="H14" s="2">
        <v>59534</v>
      </c>
      <c r="I14" s="2">
        <v>57488</v>
      </c>
      <c r="J14" s="2">
        <v>63148</v>
      </c>
      <c r="K14" s="2"/>
      <c r="L14" s="38">
        <f>(D14-H14)/H14</f>
        <v>-0.57197567776396685</v>
      </c>
      <c r="M14" s="38">
        <f>(E14-I14)/I14</f>
        <v>-0.57104091288616754</v>
      </c>
      <c r="N14" s="39">
        <f>(F14-J14)/J14</f>
        <v>-0.59647178057895733</v>
      </c>
    </row>
    <row r="15" spans="1:14" x14ac:dyDescent="0.25">
      <c r="B15" s="3" t="s">
        <v>21</v>
      </c>
      <c r="C15" t="s">
        <v>20</v>
      </c>
      <c r="D15" s="2">
        <v>935775</v>
      </c>
      <c r="E15" s="2">
        <v>781899</v>
      </c>
      <c r="F15" s="2">
        <v>675658</v>
      </c>
      <c r="G15" s="2"/>
      <c r="H15" s="2">
        <v>27926</v>
      </c>
      <c r="I15" s="2">
        <v>27400</v>
      </c>
      <c r="J15" s="2">
        <v>28222</v>
      </c>
      <c r="K15" s="2"/>
      <c r="L15" s="38">
        <f>(D15-H15)/H15</f>
        <v>32.509095466590274</v>
      </c>
      <c r="M15" s="38">
        <f>(E15-I15)/I15</f>
        <v>27.536459854014598</v>
      </c>
      <c r="N15" s="39">
        <f>(F15-J15)/J15</f>
        <v>22.940826305718943</v>
      </c>
    </row>
    <row r="16" spans="1:14" x14ac:dyDescent="0.25">
      <c r="B16" s="3" t="s">
        <v>55</v>
      </c>
      <c r="C16" t="s">
        <v>54</v>
      </c>
      <c r="D16" s="2">
        <v>39060</v>
      </c>
      <c r="E16" s="2">
        <v>37200</v>
      </c>
      <c r="F16" s="2">
        <v>30876</v>
      </c>
      <c r="G16" s="2"/>
      <c r="H16" s="2">
        <v>976191</v>
      </c>
      <c r="I16" s="2">
        <v>886761</v>
      </c>
      <c r="J16" s="2">
        <v>804200</v>
      </c>
      <c r="K16" s="2"/>
      <c r="L16" s="38">
        <f>(D16-H16)/H16</f>
        <v>-0.95998733854337936</v>
      </c>
      <c r="M16" s="38">
        <f>(E16-I16)/I16</f>
        <v>-0.95804957592857598</v>
      </c>
      <c r="N16" s="39">
        <f>(F16-J16)/J16</f>
        <v>-0.96160656553096246</v>
      </c>
    </row>
    <row r="17" spans="1:15" x14ac:dyDescent="0.25">
      <c r="B17" s="3" t="s">
        <v>57</v>
      </c>
      <c r="C17" t="s">
        <v>56</v>
      </c>
      <c r="D17" s="2">
        <v>477954</v>
      </c>
      <c r="E17" s="2">
        <v>450810</v>
      </c>
      <c r="F17" s="2">
        <v>442567</v>
      </c>
      <c r="G17" s="2"/>
      <c r="H17" s="2">
        <v>42780</v>
      </c>
      <c r="I17" s="2">
        <v>40920</v>
      </c>
      <c r="J17" s="2">
        <v>36084</v>
      </c>
      <c r="K17" s="2"/>
      <c r="L17" s="38">
        <f>(D17-H17)/H17</f>
        <v>10.172370266479664</v>
      </c>
      <c r="M17" s="38">
        <f>(E17-I17)/I17</f>
        <v>10.016862170087977</v>
      </c>
      <c r="N17" s="39">
        <f>(F17-J17)/J17</f>
        <v>11.264909655248864</v>
      </c>
    </row>
    <row r="18" spans="1:15" x14ac:dyDescent="0.25">
      <c r="B18" s="3" t="s">
        <v>19</v>
      </c>
      <c r="C18" t="s">
        <v>18</v>
      </c>
      <c r="D18" s="2">
        <v>2406115</v>
      </c>
      <c r="E18" s="2">
        <v>2255826</v>
      </c>
      <c r="F18" s="2">
        <v>2282344</v>
      </c>
      <c r="G18" s="2"/>
      <c r="H18" s="2">
        <v>423456</v>
      </c>
      <c r="I18" s="2">
        <v>428213</v>
      </c>
      <c r="J18" s="2">
        <v>397865</v>
      </c>
      <c r="K18" s="2"/>
      <c r="L18" s="38">
        <f>(D18-H18)/H18</f>
        <v>4.6820897566689341</v>
      </c>
      <c r="M18" s="38">
        <f>(E18-I18)/I18</f>
        <v>4.2679998038359415</v>
      </c>
      <c r="N18" s="39">
        <f>(F18-J18)/J18</f>
        <v>4.7364784537468738</v>
      </c>
    </row>
    <row r="19" spans="1:15" ht="15.75" thickBot="1" x14ac:dyDescent="0.3">
      <c r="B19" s="3" t="s">
        <v>13</v>
      </c>
      <c r="C19" t="s">
        <v>12</v>
      </c>
      <c r="D19" s="2">
        <v>15198</v>
      </c>
      <c r="E19" s="2">
        <v>15198</v>
      </c>
      <c r="F19" s="2">
        <v>16092</v>
      </c>
      <c r="G19" s="2"/>
      <c r="H19" s="2">
        <v>2502314</v>
      </c>
      <c r="I19" s="2">
        <v>2433651</v>
      </c>
      <c r="J19" s="2">
        <v>2516414</v>
      </c>
      <c r="K19" s="2"/>
      <c r="L19" s="38">
        <f>(D19-H19)/H19</f>
        <v>-0.99392642170407075</v>
      </c>
      <c r="M19" s="38">
        <f>(E19-I19)/I19</f>
        <v>-0.99375506183918727</v>
      </c>
      <c r="N19" s="39">
        <f>(F19-J19)/J19</f>
        <v>-0.99360518579216295</v>
      </c>
    </row>
    <row r="20" spans="1:15" ht="15.75" thickBot="1" x14ac:dyDescent="0.3">
      <c r="A20" s="69" t="s">
        <v>383</v>
      </c>
      <c r="B20" s="70"/>
      <c r="C20" s="70"/>
      <c r="D20" s="11">
        <v>6064150</v>
      </c>
      <c r="E20" s="11">
        <v>5563552</v>
      </c>
      <c r="F20" s="11">
        <v>5453469</v>
      </c>
      <c r="G20" s="11"/>
      <c r="H20" s="11">
        <v>6119206</v>
      </c>
      <c r="I20" s="11">
        <v>5711492</v>
      </c>
      <c r="J20" s="11">
        <v>5549293</v>
      </c>
      <c r="K20" s="11"/>
      <c r="L20" s="36">
        <f>(D20-H20)/H20</f>
        <v>-8.997245721095188E-3</v>
      </c>
      <c r="M20" s="36">
        <f>(E20-I20)/I20</f>
        <v>-2.5902163567768283E-2</v>
      </c>
      <c r="N20" s="37">
        <f>(F20-J20)/J20</f>
        <v>-1.7267785283638835E-2</v>
      </c>
    </row>
    <row r="21" spans="1:15" x14ac:dyDescent="0.25">
      <c r="A21" t="s">
        <v>384</v>
      </c>
      <c r="B21" s="3" t="s">
        <v>39</v>
      </c>
      <c r="C21" t="s">
        <v>38</v>
      </c>
      <c r="D21" s="2">
        <v>7806</v>
      </c>
      <c r="E21" s="2">
        <v>6828</v>
      </c>
      <c r="F21" s="2">
        <v>4398</v>
      </c>
      <c r="G21" s="2"/>
      <c r="H21" s="2">
        <v>8384</v>
      </c>
      <c r="I21" s="2">
        <v>7332</v>
      </c>
      <c r="J21" s="2">
        <v>6212</v>
      </c>
      <c r="K21" s="2"/>
      <c r="L21" s="38">
        <f>(D21-H21)/H21</f>
        <v>-6.8940839694656489E-2</v>
      </c>
      <c r="M21" s="38">
        <f>(E21-I21)/I21</f>
        <v>-6.8739770867430439E-2</v>
      </c>
      <c r="N21" s="39">
        <f>(F21-J21)/J21</f>
        <v>-0.29201545396007728</v>
      </c>
    </row>
    <row r="22" spans="1:15" x14ac:dyDescent="0.25">
      <c r="B22" s="3" t="s">
        <v>27</v>
      </c>
      <c r="C22" t="s">
        <v>26</v>
      </c>
      <c r="D22" s="2">
        <v>66708</v>
      </c>
      <c r="E22" s="2">
        <v>70872</v>
      </c>
      <c r="F22" s="2">
        <v>67270</v>
      </c>
      <c r="G22" s="2"/>
      <c r="H22" s="2">
        <v>56760</v>
      </c>
      <c r="I22" s="2">
        <v>69292</v>
      </c>
      <c r="J22" s="2">
        <v>61684</v>
      </c>
      <c r="K22" s="2"/>
      <c r="L22" s="38">
        <f>(D22-H22)/H22</f>
        <v>0.17526427061310781</v>
      </c>
      <c r="M22" s="38">
        <f>(E22-I22)/I22</f>
        <v>2.2802055071292501E-2</v>
      </c>
      <c r="N22" s="39">
        <f>(F22-J22)/J22</f>
        <v>9.0558329550612798E-2</v>
      </c>
    </row>
    <row r="23" spans="1:15" x14ac:dyDescent="0.25">
      <c r="B23" s="3" t="s">
        <v>25</v>
      </c>
      <c r="C23" t="s">
        <v>24</v>
      </c>
      <c r="D23" s="2">
        <v>11222</v>
      </c>
      <c r="E23" s="2">
        <v>12308</v>
      </c>
      <c r="F23" s="2">
        <v>26860</v>
      </c>
      <c r="G23" s="2"/>
      <c r="H23" s="2">
        <v>9920</v>
      </c>
      <c r="I23" s="2">
        <v>12140</v>
      </c>
      <c r="J23" s="2">
        <v>23322</v>
      </c>
      <c r="K23" s="2"/>
      <c r="L23" s="38">
        <f>(D23-H23)/H23</f>
        <v>0.13125000000000001</v>
      </c>
      <c r="M23" s="38">
        <f>(E23-I23)/I23</f>
        <v>1.3838550247116969E-2</v>
      </c>
      <c r="N23" s="39">
        <f>(F23-J23)/J23</f>
        <v>0.15170225538118515</v>
      </c>
    </row>
    <row r="24" spans="1:15" x14ac:dyDescent="0.25">
      <c r="B24" s="3" t="s">
        <v>33</v>
      </c>
      <c r="C24" t="s">
        <v>32</v>
      </c>
      <c r="D24" s="2">
        <v>32474</v>
      </c>
      <c r="E24" s="2">
        <v>20191</v>
      </c>
      <c r="F24" s="2">
        <v>20522</v>
      </c>
      <c r="G24" s="2"/>
      <c r="H24" s="2">
        <v>4368</v>
      </c>
      <c r="I24" s="2">
        <v>4368</v>
      </c>
      <c r="J24" s="2">
        <v>4368</v>
      </c>
      <c r="K24" s="2"/>
      <c r="L24" s="38">
        <f>(D24-H24)/H24</f>
        <v>6.4345238095238093</v>
      </c>
      <c r="M24" s="38">
        <f>(E24-I24)/I24</f>
        <v>3.6224816849816848</v>
      </c>
      <c r="N24" s="39">
        <f>(F24-J24)/J24</f>
        <v>3.6982600732600734</v>
      </c>
    </row>
    <row r="25" spans="1:15" x14ac:dyDescent="0.25">
      <c r="B25" s="3" t="s">
        <v>37</v>
      </c>
      <c r="C25" t="s">
        <v>36</v>
      </c>
      <c r="D25" s="2">
        <v>6246</v>
      </c>
      <c r="E25" s="2">
        <v>7120</v>
      </c>
      <c r="F25" s="2">
        <v>7504</v>
      </c>
      <c r="G25" s="2"/>
      <c r="H25" s="2">
        <v>29154</v>
      </c>
      <c r="I25" s="2">
        <v>20522</v>
      </c>
      <c r="J25" s="2">
        <v>19860</v>
      </c>
      <c r="K25" s="2"/>
      <c r="L25" s="38">
        <f>(D25-H25)/H25</f>
        <v>-0.78575838649927965</v>
      </c>
      <c r="M25" s="38">
        <f>(E25-I25)/I25</f>
        <v>-0.65305525777214701</v>
      </c>
      <c r="N25" s="39">
        <f>(F25-J25)/J25</f>
        <v>-0.62215508559919441</v>
      </c>
    </row>
    <row r="26" spans="1:15" x14ac:dyDescent="0.25">
      <c r="B26" s="3" t="s">
        <v>499</v>
      </c>
      <c r="C26" t="s">
        <v>500</v>
      </c>
      <c r="D26" s="2">
        <v>8680</v>
      </c>
      <c r="E26" s="2"/>
      <c r="F26" s="2"/>
      <c r="G26" s="2"/>
      <c r="H26" s="2">
        <v>7202</v>
      </c>
      <c r="I26" s="2">
        <v>7202</v>
      </c>
      <c r="J26" s="2">
        <v>7226</v>
      </c>
      <c r="K26" s="2"/>
      <c r="L26" s="38">
        <f>(D26-H26)/H26</f>
        <v>0.20522077200777561</v>
      </c>
      <c r="M26" s="38">
        <f>(E26-I26)/I26</f>
        <v>-1</v>
      </c>
      <c r="N26" s="39">
        <f>(F26-J26)/J26</f>
        <v>-1</v>
      </c>
    </row>
    <row r="27" spans="1:15" x14ac:dyDescent="0.25">
      <c r="B27" s="3" t="s">
        <v>524</v>
      </c>
      <c r="C27" t="s">
        <v>525</v>
      </c>
      <c r="D27" s="2">
        <v>1878</v>
      </c>
      <c r="E27" s="2">
        <v>8138</v>
      </c>
      <c r="F27" s="2">
        <v>7512</v>
      </c>
      <c r="G27" s="2"/>
      <c r="H27" s="2">
        <v>8680</v>
      </c>
      <c r="I27" s="2"/>
      <c r="J27" s="2"/>
      <c r="K27" s="2"/>
      <c r="L27" s="38">
        <f>(D27-H27)/H27</f>
        <v>-0.7836405529953917</v>
      </c>
      <c r="M27" s="38" t="s">
        <v>533</v>
      </c>
      <c r="N27" s="39" t="s">
        <v>533</v>
      </c>
    </row>
    <row r="28" spans="1:15" x14ac:dyDescent="0.25">
      <c r="B28" s="3" t="s">
        <v>41</v>
      </c>
      <c r="C28" t="s">
        <v>40</v>
      </c>
      <c r="D28" s="2">
        <v>10962</v>
      </c>
      <c r="E28" s="2">
        <v>21168</v>
      </c>
      <c r="F28" s="2">
        <v>20034</v>
      </c>
      <c r="G28" s="2"/>
      <c r="H28" s="2"/>
      <c r="I28" s="2"/>
      <c r="J28" s="2"/>
      <c r="K28" s="2"/>
      <c r="L28" s="38" t="s">
        <v>533</v>
      </c>
      <c r="M28" s="38" t="s">
        <v>533</v>
      </c>
      <c r="N28" s="39"/>
      <c r="O28" s="38"/>
    </row>
    <row r="29" spans="1:15" x14ac:dyDescent="0.25">
      <c r="B29" s="3" t="s">
        <v>51</v>
      </c>
      <c r="C29" t="s">
        <v>50</v>
      </c>
      <c r="D29" s="2">
        <v>13386</v>
      </c>
      <c r="E29" s="2">
        <v>17460</v>
      </c>
      <c r="F29" s="2">
        <v>18042</v>
      </c>
      <c r="G29" s="2"/>
      <c r="H29" s="2">
        <v>10962</v>
      </c>
      <c r="I29" s="2">
        <v>25704</v>
      </c>
      <c r="J29" s="2">
        <v>33264</v>
      </c>
      <c r="K29" s="2"/>
      <c r="L29" s="38" t="s">
        <v>533</v>
      </c>
      <c r="M29" s="38" t="s">
        <v>533</v>
      </c>
      <c r="N29" s="39">
        <f>(F29-J29)/J29</f>
        <v>-0.45761183261183264</v>
      </c>
    </row>
    <row r="30" spans="1:15" x14ac:dyDescent="0.25">
      <c r="B30" s="3" t="s">
        <v>49</v>
      </c>
      <c r="C30" t="s">
        <v>48</v>
      </c>
      <c r="D30" s="2">
        <v>12548</v>
      </c>
      <c r="E30" s="2">
        <v>7254</v>
      </c>
      <c r="F30" s="2">
        <v>7228</v>
      </c>
      <c r="G30" s="2"/>
      <c r="H30" s="2">
        <v>10336</v>
      </c>
      <c r="I30" s="2">
        <v>12188</v>
      </c>
      <c r="J30" s="2">
        <v>12188</v>
      </c>
      <c r="K30" s="2"/>
      <c r="L30" s="38">
        <f>(D30-H30)/H30</f>
        <v>0.2140092879256966</v>
      </c>
      <c r="M30" s="38">
        <f>(E30-I30)/I30</f>
        <v>-0.40482441745979653</v>
      </c>
      <c r="N30" s="39">
        <f>(F30-J30)/J30</f>
        <v>-0.40695766327535282</v>
      </c>
    </row>
    <row r="31" spans="1:15" x14ac:dyDescent="0.25">
      <c r="B31" s="3" t="s">
        <v>61</v>
      </c>
      <c r="C31" t="s">
        <v>60</v>
      </c>
      <c r="D31" s="2">
        <v>29140</v>
      </c>
      <c r="E31" s="2">
        <v>32860</v>
      </c>
      <c r="F31" s="2">
        <v>39164</v>
      </c>
      <c r="G31" s="2"/>
      <c r="H31" s="2">
        <v>12496</v>
      </c>
      <c r="I31" s="2">
        <v>7322</v>
      </c>
      <c r="J31" s="2">
        <v>7150</v>
      </c>
      <c r="K31" s="2"/>
      <c r="L31" s="38">
        <f>(D31-H31)/H31</f>
        <v>1.3319462227912933</v>
      </c>
      <c r="M31" s="38">
        <f>(E31-I31)/I31</f>
        <v>3.4878448511335702</v>
      </c>
      <c r="N31" s="39">
        <f>(F31-J31)/J31</f>
        <v>4.4774825174825175</v>
      </c>
    </row>
    <row r="32" spans="1:15" x14ac:dyDescent="0.25">
      <c r="B32" s="3" t="s">
        <v>59</v>
      </c>
      <c r="C32" t="s">
        <v>58</v>
      </c>
      <c r="D32" s="2">
        <v>24730</v>
      </c>
      <c r="E32" s="2">
        <v>15480</v>
      </c>
      <c r="F32" s="2">
        <v>14964</v>
      </c>
      <c r="G32" s="2"/>
      <c r="H32" s="2">
        <v>20064</v>
      </c>
      <c r="I32" s="2">
        <v>19652</v>
      </c>
      <c r="J32" s="2">
        <v>26772</v>
      </c>
      <c r="K32" s="2"/>
      <c r="L32" s="38">
        <f>(D32-H32)/H32</f>
        <v>0.23255582137161085</v>
      </c>
      <c r="M32" s="38">
        <f>(E32-I32)/I32</f>
        <v>-0.21229391410543455</v>
      </c>
      <c r="N32" s="39">
        <f>(F32-J32)/J32</f>
        <v>-0.44105782160466156</v>
      </c>
    </row>
    <row r="33" spans="1:14" x14ac:dyDescent="0.25">
      <c r="B33" s="3" t="s">
        <v>501</v>
      </c>
      <c r="C33" t="s">
        <v>502</v>
      </c>
      <c r="D33" s="2">
        <v>8080</v>
      </c>
      <c r="E33" s="2"/>
      <c r="F33" s="2"/>
      <c r="G33" s="2"/>
      <c r="H33" s="2">
        <v>15996</v>
      </c>
      <c r="I33" s="2">
        <v>15480</v>
      </c>
      <c r="J33" s="2">
        <v>15996</v>
      </c>
      <c r="K33" s="2"/>
      <c r="L33" s="38">
        <f>(D33-H33)/H33</f>
        <v>-0.49487371842960742</v>
      </c>
      <c r="M33" s="38">
        <f>(E33-I33)/I33</f>
        <v>-1</v>
      </c>
      <c r="N33" s="39">
        <f>(F33-J33)/J33</f>
        <v>-1</v>
      </c>
    </row>
    <row r="34" spans="1:14" x14ac:dyDescent="0.25">
      <c r="B34" s="3" t="s">
        <v>65</v>
      </c>
      <c r="C34" t="s">
        <v>64</v>
      </c>
      <c r="D34" s="2">
        <v>100896</v>
      </c>
      <c r="E34" s="2">
        <v>71130</v>
      </c>
      <c r="F34" s="2">
        <v>78162</v>
      </c>
      <c r="G34" s="2"/>
      <c r="H34" s="2">
        <v>6252</v>
      </c>
      <c r="I34" s="2">
        <v>3140</v>
      </c>
      <c r="J34" s="2"/>
      <c r="K34" s="2"/>
      <c r="L34" s="38">
        <f>(D34-H34)/H34</f>
        <v>15.138195777351248</v>
      </c>
      <c r="M34" s="38">
        <f>(E34-I34)/I34</f>
        <v>21.652866242038218</v>
      </c>
      <c r="N34" s="39" t="s">
        <v>533</v>
      </c>
    </row>
    <row r="35" spans="1:14" x14ac:dyDescent="0.25">
      <c r="B35" s="3" t="s">
        <v>63</v>
      </c>
      <c r="C35" t="s">
        <v>62</v>
      </c>
      <c r="D35" s="2">
        <v>35894</v>
      </c>
      <c r="E35" s="2">
        <v>41672</v>
      </c>
      <c r="F35" s="2">
        <v>49358</v>
      </c>
      <c r="G35" s="2"/>
      <c r="H35" s="2">
        <v>99120</v>
      </c>
      <c r="I35" s="2">
        <v>69336</v>
      </c>
      <c r="J35" s="2">
        <v>72048</v>
      </c>
      <c r="K35" s="2"/>
      <c r="L35" s="38" t="s">
        <v>533</v>
      </c>
      <c r="M35" s="38" t="s">
        <v>533</v>
      </c>
      <c r="N35" s="39" t="s">
        <v>533</v>
      </c>
    </row>
    <row r="36" spans="1:14" x14ac:dyDescent="0.25">
      <c r="B36" s="3" t="s">
        <v>67</v>
      </c>
      <c r="C36" t="s">
        <v>66</v>
      </c>
      <c r="D36" s="2"/>
      <c r="E36" s="2"/>
      <c r="F36" s="2">
        <v>4680</v>
      </c>
      <c r="G36" s="2"/>
      <c r="H36" s="2">
        <v>32040</v>
      </c>
      <c r="I36" s="2">
        <v>30296</v>
      </c>
      <c r="J36" s="2">
        <v>35920</v>
      </c>
      <c r="K36" s="2"/>
      <c r="L36" s="38">
        <f>(D36-H36)/H36</f>
        <v>-1</v>
      </c>
      <c r="M36" s="38">
        <f>(E36-I36)/I36</f>
        <v>-1</v>
      </c>
      <c r="N36" s="39">
        <f>(F36-J36)/J36</f>
        <v>-0.86971046770601335</v>
      </c>
    </row>
    <row r="37" spans="1:14" ht="15.75" thickBot="1" x14ac:dyDescent="0.3">
      <c r="B37" s="3" t="s">
        <v>503</v>
      </c>
      <c r="C37" t="s">
        <v>504</v>
      </c>
      <c r="D37" s="2">
        <v>15312</v>
      </c>
      <c r="E37" s="2">
        <v>23628</v>
      </c>
      <c r="F37" s="2">
        <v>23760</v>
      </c>
      <c r="G37" s="2"/>
      <c r="H37" s="2">
        <v>13608</v>
      </c>
      <c r="I37" s="2">
        <v>12852</v>
      </c>
      <c r="J37" s="2">
        <v>12852</v>
      </c>
      <c r="K37" s="2"/>
      <c r="L37" s="38">
        <f>(D37-H37)/H37</f>
        <v>0.12522045855379188</v>
      </c>
      <c r="M37" s="38">
        <f>(E37-I37)/I37</f>
        <v>0.83846872082166202</v>
      </c>
      <c r="N37" s="39">
        <f>(F37-J37)/J37</f>
        <v>0.84873949579831931</v>
      </c>
    </row>
    <row r="38" spans="1:14" ht="15.75" thickBot="1" x14ac:dyDescent="0.3">
      <c r="A38" s="69" t="s">
        <v>432</v>
      </c>
      <c r="B38" s="10"/>
      <c r="C38" s="10"/>
      <c r="D38" s="11">
        <v>385962</v>
      </c>
      <c r="E38" s="11">
        <v>356109</v>
      </c>
      <c r="F38" s="11">
        <v>389458</v>
      </c>
      <c r="G38" s="71"/>
      <c r="H38" s="11">
        <v>345342</v>
      </c>
      <c r="I38" s="11">
        <v>317137</v>
      </c>
      <c r="J38" s="11">
        <v>342413</v>
      </c>
      <c r="K38" s="71"/>
      <c r="L38" s="72">
        <f>(D38-H38)/H38</f>
        <v>0.11762253070868878</v>
      </c>
      <c r="M38" s="72">
        <f>(E38-I38)/I38</f>
        <v>0.12288695421852386</v>
      </c>
      <c r="N38" s="73">
        <f>(F38-J38)/J38</f>
        <v>0.13739256395055094</v>
      </c>
    </row>
    <row r="39" spans="1:14" ht="15.75" thickBot="1" x14ac:dyDescent="0.3">
      <c r="A39" s="9" t="s">
        <v>85</v>
      </c>
      <c r="B39" s="10" t="s">
        <v>543</v>
      </c>
      <c r="C39" s="70" t="s">
        <v>85</v>
      </c>
      <c r="D39" s="71"/>
      <c r="E39" s="71">
        <v>32</v>
      </c>
      <c r="F39" s="71">
        <v>96</v>
      </c>
      <c r="G39" s="71"/>
      <c r="H39" s="71"/>
      <c r="I39" s="71"/>
      <c r="J39" s="71"/>
      <c r="K39" s="71"/>
      <c r="L39" s="72"/>
      <c r="M39" s="72"/>
      <c r="N39" s="73"/>
    </row>
    <row r="40" spans="1:14" ht="15.75" thickBot="1" x14ac:dyDescent="0.3">
      <c r="A40" s="9"/>
      <c r="B40" s="10" t="s">
        <v>532</v>
      </c>
      <c r="C40" s="70" t="s">
        <v>85</v>
      </c>
      <c r="D40" s="71">
        <v>9464</v>
      </c>
      <c r="E40" s="71">
        <v>8112</v>
      </c>
      <c r="F40" s="71">
        <v>9464</v>
      </c>
      <c r="G40" s="71"/>
      <c r="H40" s="71"/>
      <c r="I40" s="71"/>
      <c r="J40" s="71"/>
      <c r="K40" s="71"/>
      <c r="L40" s="72"/>
      <c r="M40" s="72"/>
      <c r="N40" s="73"/>
    </row>
    <row r="41" spans="1:14" ht="15.75" thickBot="1" x14ac:dyDescent="0.3">
      <c r="A41" s="9"/>
      <c r="B41" s="10" t="s">
        <v>541</v>
      </c>
      <c r="C41" s="70" t="s">
        <v>85</v>
      </c>
      <c r="D41" s="71">
        <v>336</v>
      </c>
      <c r="E41" s="71">
        <v>504</v>
      </c>
      <c r="F41" s="71">
        <v>528</v>
      </c>
      <c r="G41" s="71"/>
      <c r="H41" s="71"/>
      <c r="I41" s="71"/>
      <c r="J41" s="71"/>
      <c r="K41" s="71"/>
      <c r="L41" s="72"/>
      <c r="M41" s="72"/>
      <c r="N41" s="73"/>
    </row>
    <row r="42" spans="1:14" ht="15.75" thickBot="1" x14ac:dyDescent="0.3">
      <c r="A42" s="9" t="s">
        <v>507</v>
      </c>
      <c r="B42" s="10"/>
      <c r="C42" s="10"/>
      <c r="D42" s="11">
        <v>9800</v>
      </c>
      <c r="E42" s="11">
        <v>8648</v>
      </c>
      <c r="F42" s="11">
        <v>10088</v>
      </c>
      <c r="G42" s="71"/>
      <c r="H42" s="11"/>
      <c r="I42" s="11"/>
      <c r="J42" s="11"/>
      <c r="K42" s="71"/>
      <c r="L42" s="72"/>
      <c r="M42" s="72"/>
      <c r="N42" s="73"/>
    </row>
    <row r="43" spans="1:14" ht="15.75" thickBot="1" x14ac:dyDescent="0.3">
      <c r="A43" s="69" t="s">
        <v>69</v>
      </c>
      <c r="B43" s="42"/>
      <c r="C43" s="42"/>
      <c r="D43" s="43">
        <v>6459912</v>
      </c>
      <c r="E43" s="43">
        <v>5928309</v>
      </c>
      <c r="F43" s="43">
        <v>5853015</v>
      </c>
      <c r="G43" s="71"/>
      <c r="H43" s="43">
        <v>6464548</v>
      </c>
      <c r="I43" s="43">
        <v>6028629</v>
      </c>
      <c r="J43" s="43">
        <v>5891706</v>
      </c>
      <c r="K43" s="71"/>
      <c r="L43" s="72">
        <f>(D43-H43)/H43</f>
        <v>-7.1714217297172205E-4</v>
      </c>
      <c r="M43" s="72">
        <f>(E43-I43)/I43</f>
        <v>-1.6640599380058053E-2</v>
      </c>
      <c r="N43" s="73">
        <f>(F43-J43)/J43</f>
        <v>-6.5670282936724951E-3</v>
      </c>
    </row>
  </sheetData>
  <mergeCells count="1">
    <mergeCell ref="L3:N3"/>
  </mergeCells>
  <pageMargins left="0.7" right="0.7" top="0.75" bottom="0.75" header="0.3" footer="0.3"/>
  <pageSetup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6"/>
  <sheetViews>
    <sheetView tabSelected="1" workbookViewId="0">
      <selection activeCell="T23" sqref="T23"/>
    </sheetView>
  </sheetViews>
  <sheetFormatPr defaultRowHeight="15" x14ac:dyDescent="0.25"/>
  <cols>
    <col min="1" max="1" width="27.85546875" bestFit="1" customWidth="1"/>
    <col min="2" max="2" width="12.7109375" bestFit="1" customWidth="1"/>
    <col min="3" max="3" width="6.7109375" customWidth="1"/>
    <col min="4" max="4" width="9.7109375" customWidth="1"/>
    <col min="5" max="5" width="9.85546875" customWidth="1"/>
    <col min="6" max="6" width="9.140625" bestFit="1" customWidth="1"/>
    <col min="7" max="7" width="9" customWidth="1"/>
    <col min="8" max="8" width="10" customWidth="1"/>
    <col min="9" max="9" width="11.42578125" customWidth="1"/>
    <col min="10" max="10" width="9.28515625" customWidth="1"/>
    <col min="11" max="11" width="11.42578125" customWidth="1"/>
    <col min="12" max="12" width="8.85546875" customWidth="1"/>
    <col min="13" max="13" width="10.42578125" customWidth="1"/>
    <col min="14" max="14" width="14.5703125" customWidth="1"/>
    <col min="15" max="15" width="10.140625" customWidth="1"/>
    <col min="17" max="17" width="11.5703125" customWidth="1"/>
    <col min="18" max="18" width="26.5703125" bestFit="1" customWidth="1"/>
    <col min="19" max="19" width="25.28515625" bestFit="1" customWidth="1"/>
    <col min="22" max="22" width="26.5703125" bestFit="1" customWidth="1"/>
    <col min="23" max="23" width="25.28515625" bestFit="1" customWidth="1"/>
  </cols>
  <sheetData>
    <row r="1" spans="1:23" ht="18" x14ac:dyDescent="0.25">
      <c r="A1" s="16" t="s">
        <v>505</v>
      </c>
      <c r="I1" s="28">
        <v>45566</v>
      </c>
    </row>
    <row r="2" spans="1:23" ht="15.75" thickBot="1" x14ac:dyDescent="0.3">
      <c r="A2" s="15" t="s">
        <v>506</v>
      </c>
    </row>
    <row r="3" spans="1:23" ht="15.75" thickBot="1" x14ac:dyDescent="0.3">
      <c r="A3" s="23"/>
      <c r="B3" s="23"/>
      <c r="C3" s="55"/>
      <c r="D3" s="128" t="s">
        <v>71</v>
      </c>
      <c r="E3" s="128"/>
      <c r="F3" s="128"/>
      <c r="G3" s="128"/>
      <c r="H3" s="129"/>
      <c r="I3" s="130" t="s">
        <v>72</v>
      </c>
      <c r="J3" s="131"/>
      <c r="K3" s="131"/>
      <c r="L3" s="131"/>
      <c r="M3" s="132"/>
      <c r="N3" s="24"/>
      <c r="O3" s="130" t="s">
        <v>73</v>
      </c>
      <c r="P3" s="131"/>
      <c r="Q3" s="132"/>
    </row>
    <row r="4" spans="1:23" ht="27" thickBot="1" x14ac:dyDescent="0.3">
      <c r="A4" s="104" t="s">
        <v>0</v>
      </c>
      <c r="B4" s="104" t="s">
        <v>74</v>
      </c>
      <c r="C4" s="105"/>
      <c r="D4" s="7" t="s">
        <v>75</v>
      </c>
      <c r="E4" s="7" t="s">
        <v>76</v>
      </c>
      <c r="F4" s="5" t="s">
        <v>70</v>
      </c>
      <c r="G4" s="7" t="s">
        <v>518</v>
      </c>
      <c r="H4" s="81" t="s">
        <v>519</v>
      </c>
      <c r="I4" s="82" t="s">
        <v>75</v>
      </c>
      <c r="J4" s="83" t="s">
        <v>76</v>
      </c>
      <c r="K4" s="84" t="s">
        <v>70</v>
      </c>
      <c r="L4" s="76" t="s">
        <v>518</v>
      </c>
      <c r="M4" s="75" t="s">
        <v>519</v>
      </c>
      <c r="N4" s="24"/>
      <c r="O4" s="66" t="s">
        <v>77</v>
      </c>
      <c r="P4" s="67" t="s">
        <v>78</v>
      </c>
      <c r="Q4" s="68" t="s">
        <v>79</v>
      </c>
      <c r="R4" s="4"/>
      <c r="V4" s="4"/>
    </row>
    <row r="5" spans="1:23" x14ac:dyDescent="0.25">
      <c r="A5" s="45" t="s">
        <v>5</v>
      </c>
      <c r="B5" s="142" t="s">
        <v>6</v>
      </c>
      <c r="C5" s="182" t="s">
        <v>7</v>
      </c>
      <c r="D5" s="2">
        <v>12.193548387096774</v>
      </c>
      <c r="E5" s="2">
        <v>11.783333333333333</v>
      </c>
      <c r="F5" s="25">
        <f>(D5-E5)/E5</f>
        <v>3.4813158735228354E-2</v>
      </c>
      <c r="G5" s="2"/>
      <c r="H5" s="77" t="s">
        <v>533</v>
      </c>
      <c r="I5" s="2">
        <v>109.74193548387098</v>
      </c>
      <c r="J5" s="2">
        <v>106.05</v>
      </c>
      <c r="K5" s="25">
        <f>(I5-J5)/J5</f>
        <v>3.4813158735228458E-2</v>
      </c>
      <c r="L5" s="2"/>
      <c r="M5" s="8" t="s">
        <v>533</v>
      </c>
      <c r="N5" s="6"/>
      <c r="O5" s="1">
        <v>1.7419354838709677</v>
      </c>
      <c r="P5" s="180">
        <v>15.67741935483871</v>
      </c>
      <c r="Q5" s="27">
        <f>P5/$P$45</f>
        <v>1.5046644598254588E-4</v>
      </c>
      <c r="R5" s="2"/>
      <c r="S5" s="2"/>
      <c r="V5" s="2"/>
      <c r="W5" s="2"/>
    </row>
    <row r="6" spans="1:23" x14ac:dyDescent="0.25">
      <c r="A6" s="45"/>
      <c r="B6" s="142" t="s">
        <v>8</v>
      </c>
      <c r="C6" s="182" t="s">
        <v>9</v>
      </c>
      <c r="D6" s="2">
        <v>145.64516129032256</v>
      </c>
      <c r="E6" s="2">
        <v>130.89999999999998</v>
      </c>
      <c r="F6" s="25">
        <f>(D6-E6)/E6</f>
        <v>0.11264447127824742</v>
      </c>
      <c r="G6" s="2">
        <v>157.61290322580643</v>
      </c>
      <c r="H6" s="77">
        <f t="shared" ref="H6:H45" si="0">(D6-G6)/G6</f>
        <v>-7.5931232091690559E-2</v>
      </c>
      <c r="I6" s="2">
        <v>23827.548387096776</v>
      </c>
      <c r="J6" s="2">
        <v>21375.200000000001</v>
      </c>
      <c r="K6" s="25">
        <f t="shared" ref="K6:K45" si="1">(I6-J6)/J6</f>
        <v>0.11472867561925856</v>
      </c>
      <c r="L6" s="2">
        <v>26201.22580645161</v>
      </c>
      <c r="M6" s="8">
        <f t="shared" ref="M5:M45" si="2">(I6-L6)/L6</f>
        <v>-9.0594136201458009E-2</v>
      </c>
      <c r="N6" s="6"/>
      <c r="O6" s="1">
        <v>20.806451612903231</v>
      </c>
      <c r="P6" s="180">
        <v>3403.9354838709683</v>
      </c>
      <c r="Q6" s="27">
        <f>P6/$P$45</f>
        <v>3.266979488265475E-2</v>
      </c>
      <c r="R6" s="2"/>
      <c r="S6" s="2"/>
      <c r="V6" s="2"/>
      <c r="W6" s="2"/>
    </row>
    <row r="7" spans="1:23" x14ac:dyDescent="0.25">
      <c r="A7" s="45"/>
      <c r="B7" s="142" t="s">
        <v>10</v>
      </c>
      <c r="C7" s="182" t="s">
        <v>11</v>
      </c>
      <c r="D7" s="2">
        <v>297.72580645161287</v>
      </c>
      <c r="E7" s="2">
        <v>278.60000000000002</v>
      </c>
      <c r="F7" s="25">
        <f t="shared" ref="F7:F11" si="3">(D7-E7)/E7</f>
        <v>6.8649700113470366E-2</v>
      </c>
      <c r="G7" s="2">
        <v>288.01612903225805</v>
      </c>
      <c r="H7" s="77">
        <f t="shared" si="0"/>
        <v>3.3712269698157514E-2</v>
      </c>
      <c r="I7" s="2">
        <v>54936.225806451621</v>
      </c>
      <c r="J7" s="2">
        <v>51167.666666666672</v>
      </c>
      <c r="K7" s="25">
        <f t="shared" si="1"/>
        <v>7.365118218767612E-2</v>
      </c>
      <c r="L7" s="2">
        <v>52693.290322580629</v>
      </c>
      <c r="M7" s="8">
        <f t="shared" si="2"/>
        <v>4.2565865030254668E-2</v>
      </c>
      <c r="N7" s="6"/>
      <c r="O7" s="1">
        <v>42.532258064516121</v>
      </c>
      <c r="P7" s="180">
        <v>7848.0322580645161</v>
      </c>
      <c r="Q7" s="27">
        <f>P7/$P$45</f>
        <v>7.5322697894336627E-2</v>
      </c>
      <c r="R7" s="2"/>
      <c r="S7" s="2"/>
      <c r="V7" s="2"/>
      <c r="W7" s="2"/>
    </row>
    <row r="8" spans="1:23" x14ac:dyDescent="0.25">
      <c r="A8" s="45"/>
      <c r="B8" s="142" t="s">
        <v>12</v>
      </c>
      <c r="C8" s="182" t="s">
        <v>13</v>
      </c>
      <c r="D8" s="2">
        <v>11.516129032258064</v>
      </c>
      <c r="E8" s="2">
        <v>12.366666666666667</v>
      </c>
      <c r="F8" s="25">
        <f t="shared" si="3"/>
        <v>-6.8776628119294053E-2</v>
      </c>
      <c r="G8" s="2">
        <v>13.774193548387096</v>
      </c>
      <c r="H8" s="77">
        <f t="shared" si="0"/>
        <v>-0.16393442622950818</v>
      </c>
      <c r="I8" s="2">
        <v>1715.9032258064515</v>
      </c>
      <c r="J8" s="2">
        <v>1842.6333333333334</v>
      </c>
      <c r="K8" s="25">
        <f t="shared" si="1"/>
        <v>-6.8776628119294109E-2</v>
      </c>
      <c r="L8" s="2">
        <v>2052.3548387096776</v>
      </c>
      <c r="M8" s="8">
        <f t="shared" si="2"/>
        <v>-0.16393442622950832</v>
      </c>
      <c r="N8" s="6"/>
      <c r="O8" s="1">
        <v>1.6451612903225805</v>
      </c>
      <c r="P8" s="180">
        <v>245.12903225806451</v>
      </c>
      <c r="Q8" s="27">
        <f>P8/$P$45</f>
        <v>2.3526636276159796E-3</v>
      </c>
      <c r="R8" s="2"/>
      <c r="S8" s="2"/>
      <c r="V8" s="2"/>
      <c r="W8" s="2"/>
    </row>
    <row r="9" spans="1:23" x14ac:dyDescent="0.25">
      <c r="A9" s="45"/>
      <c r="B9" s="142" t="s">
        <v>14</v>
      </c>
      <c r="C9" s="182" t="s">
        <v>15</v>
      </c>
      <c r="D9" s="2">
        <v>348.75806451612908</v>
      </c>
      <c r="E9" s="2">
        <v>332.15</v>
      </c>
      <c r="F9" s="25">
        <f t="shared" si="3"/>
        <v>5.0001699581903071E-2</v>
      </c>
      <c r="G9" s="2">
        <v>333.40322580645164</v>
      </c>
      <c r="H9" s="77">
        <f t="shared" si="0"/>
        <v>4.6054859464950949E-2</v>
      </c>
      <c r="I9" s="2">
        <v>62570.403225806454</v>
      </c>
      <c r="J9" s="2">
        <v>59561.250000000007</v>
      </c>
      <c r="K9" s="25">
        <f t="shared" si="1"/>
        <v>5.0521995858153528E-2</v>
      </c>
      <c r="L9" s="2">
        <v>59684.93548387097</v>
      </c>
      <c r="M9" s="8">
        <f t="shared" si="2"/>
        <v>4.8344992225303529E-2</v>
      </c>
      <c r="N9" s="6"/>
      <c r="O9" s="1">
        <v>49.822580645161288</v>
      </c>
      <c r="P9" s="180">
        <v>8938.6290322580644</v>
      </c>
      <c r="Q9" s="27">
        <f>P9/$P$45</f>
        <v>8.5789868344955778E-2</v>
      </c>
      <c r="R9" s="2"/>
      <c r="S9" s="2"/>
      <c r="V9" s="2"/>
      <c r="W9" s="2"/>
    </row>
    <row r="10" spans="1:23" x14ac:dyDescent="0.25">
      <c r="A10" s="45"/>
      <c r="B10" s="142" t="s">
        <v>16</v>
      </c>
      <c r="C10" s="182" t="s">
        <v>17</v>
      </c>
      <c r="D10" s="2"/>
      <c r="E10" s="2"/>
      <c r="F10" s="25" t="s">
        <v>533</v>
      </c>
      <c r="G10" s="2">
        <v>1.2419354838709677</v>
      </c>
      <c r="H10" s="77">
        <f t="shared" si="0"/>
        <v>-1</v>
      </c>
      <c r="I10" s="2"/>
      <c r="J10" s="2"/>
      <c r="K10" s="25" t="s">
        <v>533</v>
      </c>
      <c r="L10" s="2">
        <v>257.08064516129031</v>
      </c>
      <c r="M10" s="8">
        <f t="shared" si="2"/>
        <v>-1</v>
      </c>
      <c r="N10" s="6"/>
      <c r="O10" s="1"/>
      <c r="P10" s="180"/>
      <c r="Q10" s="27">
        <f>P10/$P$45</f>
        <v>0</v>
      </c>
      <c r="R10" s="2"/>
      <c r="S10" s="2"/>
      <c r="V10" s="2"/>
      <c r="W10" s="2"/>
    </row>
    <row r="11" spans="1:23" x14ac:dyDescent="0.25">
      <c r="A11" s="45"/>
      <c r="B11" s="142" t="s">
        <v>18</v>
      </c>
      <c r="C11" s="182" t="s">
        <v>19</v>
      </c>
      <c r="D11" s="2">
        <v>1685.08064516129</v>
      </c>
      <c r="E11" s="2">
        <v>1609.4166666666667</v>
      </c>
      <c r="F11" s="25">
        <f t="shared" si="3"/>
        <v>4.7013293736627104E-2</v>
      </c>
      <c r="G11" s="2">
        <v>1776.41935483871</v>
      </c>
      <c r="H11" s="77">
        <f t="shared" si="0"/>
        <v>-5.1417312825728055E-2</v>
      </c>
      <c r="I11" s="2">
        <v>271658.14516129013</v>
      </c>
      <c r="J11" s="2">
        <v>256724.18333333332</v>
      </c>
      <c r="K11" s="25">
        <f t="shared" si="1"/>
        <v>5.8171231218082792E-2</v>
      </c>
      <c r="L11" s="2">
        <v>282519.32258064515</v>
      </c>
      <c r="M11" s="8">
        <f t="shared" si="2"/>
        <v>-3.8444016218588728E-2</v>
      </c>
      <c r="N11" s="6"/>
      <c r="O11" s="1">
        <v>240.72580645161281</v>
      </c>
      <c r="P11" s="180">
        <v>38808.30645161288</v>
      </c>
      <c r="Q11" s="27">
        <f>P11/$P$45</f>
        <v>0.37246869616799705</v>
      </c>
      <c r="R11" s="2"/>
      <c r="S11" s="2"/>
      <c r="V11" s="2"/>
      <c r="W11" s="2"/>
    </row>
    <row r="12" spans="1:23" ht="15.75" thickBot="1" x14ac:dyDescent="0.3">
      <c r="A12" s="45"/>
      <c r="B12" s="142" t="s">
        <v>20</v>
      </c>
      <c r="C12" s="182" t="s">
        <v>21</v>
      </c>
      <c r="D12" s="2">
        <v>558.87096774193537</v>
      </c>
      <c r="E12" s="2">
        <v>537.24999999999989</v>
      </c>
      <c r="F12" s="25"/>
      <c r="G12" s="2">
        <v>605.83870967741916</v>
      </c>
      <c r="H12" s="77"/>
      <c r="I12" s="2">
        <v>105652.01612903223</v>
      </c>
      <c r="J12" s="2">
        <v>103013.86666666664</v>
      </c>
      <c r="K12" s="25"/>
      <c r="L12" s="2">
        <v>110215.11290322576</v>
      </c>
      <c r="M12" s="8"/>
      <c r="N12" s="6"/>
      <c r="O12" s="1">
        <v>79.838709677419388</v>
      </c>
      <c r="P12" s="180">
        <v>15093.145161290322</v>
      </c>
      <c r="Q12" s="27">
        <f>P12/$P$45</f>
        <v>0.14485878445402969</v>
      </c>
      <c r="R12" s="2"/>
      <c r="S12" s="2"/>
      <c r="V12" s="2"/>
      <c r="W12" s="2"/>
    </row>
    <row r="13" spans="1:23" ht="15.75" thickBot="1" x14ac:dyDescent="0.3">
      <c r="A13" s="9" t="s">
        <v>22</v>
      </c>
      <c r="B13" s="9"/>
      <c r="C13" s="35"/>
      <c r="D13" s="91">
        <v>3059.7903225806449</v>
      </c>
      <c r="E13" s="91">
        <v>2912.4666666666667</v>
      </c>
      <c r="F13" s="79">
        <f>(D13-E13)/E13</f>
        <v>5.0583808426068924E-2</v>
      </c>
      <c r="G13" s="91">
        <v>3176.3064516129029</v>
      </c>
      <c r="H13" s="53">
        <f t="shared" si="0"/>
        <v>-3.6682899086482063E-2</v>
      </c>
      <c r="I13" s="91">
        <v>520469.98387096752</v>
      </c>
      <c r="J13" s="91">
        <v>493790.85</v>
      </c>
      <c r="K13" s="79">
        <f t="shared" si="1"/>
        <v>5.4029218789630365E-2</v>
      </c>
      <c r="L13" s="91">
        <v>533623.32258064509</v>
      </c>
      <c r="M13" s="80">
        <f t="shared" si="2"/>
        <v>-2.4649107625331988E-2</v>
      </c>
      <c r="N13" s="56"/>
      <c r="O13" s="151">
        <v>437.11290322580635</v>
      </c>
      <c r="P13" s="91">
        <v>74352.854838709653</v>
      </c>
      <c r="Q13" s="54">
        <f>P13/$P$45</f>
        <v>0.71361297181757244</v>
      </c>
      <c r="R13" s="2"/>
      <c r="S13" s="2"/>
      <c r="T13" s="2"/>
      <c r="U13" s="2"/>
      <c r="V13" s="2"/>
      <c r="W13" s="2"/>
    </row>
    <row r="14" spans="1:23" ht="15.75" thickBot="1" x14ac:dyDescent="0.3">
      <c r="A14" s="9" t="s">
        <v>517</v>
      </c>
      <c r="B14" s="9"/>
      <c r="C14" s="35"/>
      <c r="D14" s="11">
        <f>D13/7</f>
        <v>437.11290322580641</v>
      </c>
      <c r="E14" s="12">
        <f>E13/7</f>
        <v>416.06666666666666</v>
      </c>
      <c r="F14" s="79">
        <f t="shared" ref="F14:F45" si="4">(D14-E14)/E14</f>
        <v>5.0583808426068924E-2</v>
      </c>
      <c r="G14" s="11">
        <f>G13/7</f>
        <v>453.75806451612897</v>
      </c>
      <c r="H14" s="53">
        <f t="shared" si="0"/>
        <v>-3.6682899086482035E-2</v>
      </c>
      <c r="I14" s="12">
        <f>I13/7</f>
        <v>74352.854838709653</v>
      </c>
      <c r="J14" s="11">
        <f>J13/7</f>
        <v>70541.55</v>
      </c>
      <c r="K14" s="79">
        <f t="shared" si="1"/>
        <v>5.4029218789630358E-2</v>
      </c>
      <c r="L14" s="11">
        <f>L13/7</f>
        <v>76231.90322580644</v>
      </c>
      <c r="M14" s="80">
        <f t="shared" si="2"/>
        <v>-2.464910762533188E-2</v>
      </c>
      <c r="N14" s="56"/>
      <c r="O14" s="12">
        <f>O13/7</f>
        <v>62.44470046082948</v>
      </c>
      <c r="P14" s="12">
        <f>P13/7</f>
        <v>10621.83640552995</v>
      </c>
      <c r="Q14" s="54">
        <f>P14/$P$45</f>
        <v>0.1019447102596532</v>
      </c>
      <c r="R14" s="2"/>
      <c r="S14" s="2"/>
      <c r="T14" s="2"/>
      <c r="U14" s="2"/>
      <c r="V14" s="2"/>
      <c r="W14" s="2"/>
    </row>
    <row r="15" spans="1:23" x14ac:dyDescent="0.25">
      <c r="A15" s="45" t="s">
        <v>23</v>
      </c>
      <c r="B15" s="142" t="s">
        <v>525</v>
      </c>
      <c r="C15" s="182" t="s">
        <v>524</v>
      </c>
      <c r="D15" s="2">
        <v>0.67741935483870963</v>
      </c>
      <c r="E15" s="2"/>
      <c r="F15" s="25" t="s">
        <v>533</v>
      </c>
      <c r="G15" s="2"/>
      <c r="H15" s="77" t="s">
        <v>533</v>
      </c>
      <c r="I15" s="2">
        <v>212.03225806451613</v>
      </c>
      <c r="J15" s="2"/>
      <c r="K15" s="25" t="s">
        <v>533</v>
      </c>
      <c r="L15" s="2"/>
      <c r="M15" s="8" t="s">
        <v>533</v>
      </c>
      <c r="N15" s="6"/>
      <c r="O15" s="1">
        <v>9.6774193548387094E-2</v>
      </c>
      <c r="P15" s="180">
        <v>30.29032258064516</v>
      </c>
      <c r="Q15" s="27">
        <f>P15/$P$45</f>
        <v>2.9071603452183244E-4</v>
      </c>
      <c r="R15" s="2"/>
      <c r="S15" s="2"/>
      <c r="T15" s="2"/>
      <c r="U15" s="2"/>
      <c r="V15" s="2"/>
      <c r="W15" s="2"/>
    </row>
    <row r="16" spans="1:23" x14ac:dyDescent="0.25">
      <c r="A16" s="45"/>
      <c r="B16" s="142" t="s">
        <v>24</v>
      </c>
      <c r="C16" s="182" t="s">
        <v>25</v>
      </c>
      <c r="D16" s="2">
        <v>7</v>
      </c>
      <c r="E16" s="2">
        <v>7.7000000000000011</v>
      </c>
      <c r="F16" s="25">
        <f t="shared" si="4"/>
        <v>-9.0909090909091037E-2</v>
      </c>
      <c r="G16" s="2">
        <v>7</v>
      </c>
      <c r="H16" s="77">
        <f t="shared" si="0"/>
        <v>0</v>
      </c>
      <c r="I16" s="2">
        <v>1267</v>
      </c>
      <c r="J16" s="2">
        <v>1386.7</v>
      </c>
      <c r="K16" s="25">
        <f t="shared" si="1"/>
        <v>-8.6320040383644658E-2</v>
      </c>
      <c r="L16" s="2">
        <v>1120</v>
      </c>
      <c r="M16" s="8">
        <f t="shared" si="2"/>
        <v>0.13125000000000001</v>
      </c>
      <c r="N16" s="6"/>
      <c r="O16" s="1">
        <v>1</v>
      </c>
      <c r="P16" s="180">
        <v>181</v>
      </c>
      <c r="Q16" s="27">
        <f>P16/$P$45</f>
        <v>1.7371753670947837E-3</v>
      </c>
      <c r="R16" s="2"/>
      <c r="S16" s="2"/>
      <c r="T16" s="2"/>
      <c r="U16" s="2"/>
      <c r="V16" s="2"/>
      <c r="W16" s="2"/>
    </row>
    <row r="17" spans="1:23" x14ac:dyDescent="0.25">
      <c r="A17" s="45"/>
      <c r="B17" s="142" t="s">
        <v>26</v>
      </c>
      <c r="C17" s="182" t="s">
        <v>27</v>
      </c>
      <c r="D17" s="2">
        <v>40.870967741935488</v>
      </c>
      <c r="E17" s="2">
        <v>42</v>
      </c>
      <c r="F17" s="25">
        <f t="shared" si="4"/>
        <v>-2.6881720430107441E-2</v>
      </c>
      <c r="G17" s="2">
        <v>36.241935483870975</v>
      </c>
      <c r="H17" s="77">
        <f t="shared" si="0"/>
        <v>0.12772585669781919</v>
      </c>
      <c r="I17" s="2">
        <v>7531.5483870967737</v>
      </c>
      <c r="J17" s="2">
        <v>7226.333333333333</v>
      </c>
      <c r="K17" s="25">
        <f t="shared" si="1"/>
        <v>4.2236503588279996E-2</v>
      </c>
      <c r="L17" s="2">
        <v>6408.3870967741941</v>
      </c>
      <c r="M17" s="8">
        <f t="shared" si="2"/>
        <v>0.17526427061310765</v>
      </c>
      <c r="N17" s="6"/>
      <c r="O17" s="1">
        <v>5.838709677419355</v>
      </c>
      <c r="P17" s="180">
        <v>1075.9354838709678</v>
      </c>
      <c r="Q17" s="27">
        <f>P17/$P$45</f>
        <v>1.0326456459468798E-2</v>
      </c>
      <c r="R17" s="2"/>
      <c r="S17" s="2"/>
      <c r="T17" s="2"/>
      <c r="U17" s="2"/>
      <c r="V17" s="2"/>
      <c r="W17" s="2"/>
    </row>
    <row r="18" spans="1:23" x14ac:dyDescent="0.25">
      <c r="A18" s="45"/>
      <c r="B18" s="142" t="s">
        <v>28</v>
      </c>
      <c r="C18" s="182" t="s">
        <v>29</v>
      </c>
      <c r="D18" s="2">
        <v>192.83870967741933</v>
      </c>
      <c r="E18" s="2">
        <v>149.80000000000001</v>
      </c>
      <c r="F18" s="25">
        <f t="shared" si="4"/>
        <v>0.28730780826047608</v>
      </c>
      <c r="G18" s="2">
        <v>148.01612903225805</v>
      </c>
      <c r="H18" s="77">
        <f t="shared" si="0"/>
        <v>0.30282227307398929</v>
      </c>
      <c r="I18" s="2">
        <v>25559.709677419356</v>
      </c>
      <c r="J18" s="2">
        <v>20544.416666666672</v>
      </c>
      <c r="K18" s="25">
        <f t="shared" si="1"/>
        <v>0.24411951393538472</v>
      </c>
      <c r="L18" s="2">
        <v>20479.403225806451</v>
      </c>
      <c r="M18" s="8">
        <f t="shared" si="2"/>
        <v>0.24806906703273088</v>
      </c>
      <c r="N18" s="6"/>
      <c r="O18" s="1">
        <v>27.548387096774196</v>
      </c>
      <c r="P18" s="180">
        <v>3651.3870967741932</v>
      </c>
      <c r="Q18" s="27">
        <f>P18/$P$45</f>
        <v>3.504474983560147E-2</v>
      </c>
      <c r="R18" s="2"/>
      <c r="S18" s="2"/>
      <c r="T18" s="2"/>
      <c r="U18" s="2"/>
      <c r="V18" s="2"/>
      <c r="W18" s="2"/>
    </row>
    <row r="19" spans="1:23" x14ac:dyDescent="0.25">
      <c r="A19" s="45"/>
      <c r="B19" s="142" t="s">
        <v>30</v>
      </c>
      <c r="C19" s="182" t="s">
        <v>31</v>
      </c>
      <c r="D19" s="2">
        <v>21</v>
      </c>
      <c r="E19" s="2">
        <v>20.766666666666669</v>
      </c>
      <c r="F19" s="25">
        <f t="shared" si="4"/>
        <v>1.1235955056179648E-2</v>
      </c>
      <c r="G19" s="2">
        <v>23.032258064516128</v>
      </c>
      <c r="H19" s="77">
        <f t="shared" si="0"/>
        <v>-8.8235294117647023E-2</v>
      </c>
      <c r="I19" s="2">
        <v>2877</v>
      </c>
      <c r="J19" s="2">
        <v>2845.0333333333338</v>
      </c>
      <c r="K19" s="25">
        <f t="shared" si="1"/>
        <v>1.1235955056179624E-2</v>
      </c>
      <c r="L19" s="2">
        <v>3152.9354838709673</v>
      </c>
      <c r="M19" s="8">
        <f t="shared" si="2"/>
        <v>-8.7517009238702176E-2</v>
      </c>
      <c r="N19" s="6"/>
      <c r="O19" s="1">
        <v>3</v>
      </c>
      <c r="P19" s="180">
        <v>411</v>
      </c>
      <c r="Q19" s="27">
        <f>P19/$P$45</f>
        <v>3.9446357783201992E-3</v>
      </c>
      <c r="R19" s="2"/>
      <c r="S19" s="2"/>
      <c r="T19" s="2"/>
      <c r="U19" s="2"/>
      <c r="V19" s="2"/>
      <c r="W19" s="2"/>
    </row>
    <row r="20" spans="1:23" x14ac:dyDescent="0.25">
      <c r="A20" s="45"/>
      <c r="B20" s="142" t="s">
        <v>32</v>
      </c>
      <c r="C20" s="182" t="s">
        <v>33</v>
      </c>
      <c r="D20" s="2">
        <v>11.064516129032258</v>
      </c>
      <c r="E20" s="2">
        <v>11.899999999999999</v>
      </c>
      <c r="F20" s="25" t="s">
        <v>533</v>
      </c>
      <c r="G20" s="2">
        <v>9.935483870967742</v>
      </c>
      <c r="H20" s="77">
        <f t="shared" si="0"/>
        <v>0.11363636363636362</v>
      </c>
      <c r="I20" s="2">
        <v>3666.4193548387098</v>
      </c>
      <c r="J20" s="2">
        <v>3943.8</v>
      </c>
      <c r="K20" s="25" t="s">
        <v>533</v>
      </c>
      <c r="L20" s="2">
        <v>3291.5806451612902</v>
      </c>
      <c r="M20" s="8">
        <f t="shared" si="2"/>
        <v>0.11387802702888117</v>
      </c>
      <c r="N20" s="6"/>
      <c r="O20" s="1">
        <v>1.5806451612903225</v>
      </c>
      <c r="P20" s="180">
        <v>523.77419354838707</v>
      </c>
      <c r="Q20" s="27">
        <f>P20/$P$45</f>
        <v>5.0270034638242745E-3</v>
      </c>
      <c r="R20" s="2"/>
      <c r="S20" s="2"/>
      <c r="T20" s="2"/>
      <c r="U20" s="2"/>
      <c r="V20" s="2"/>
      <c r="W20" s="2"/>
    </row>
    <row r="21" spans="1:23" x14ac:dyDescent="0.25">
      <c r="A21" s="45"/>
      <c r="B21" s="142" t="s">
        <v>34</v>
      </c>
      <c r="C21" s="182" t="s">
        <v>35</v>
      </c>
      <c r="D21" s="2"/>
      <c r="E21" s="2"/>
      <c r="F21" s="25"/>
      <c r="G21" s="2">
        <v>2.935483870967742</v>
      </c>
      <c r="H21" s="77"/>
      <c r="I21" s="2"/>
      <c r="J21" s="2"/>
      <c r="K21" s="25"/>
      <c r="L21" s="2">
        <v>493.16129032258067</v>
      </c>
      <c r="M21" s="8"/>
      <c r="N21" s="6"/>
      <c r="O21" s="1"/>
      <c r="P21" s="180"/>
      <c r="Q21" s="27">
        <f>P21/$P$45</f>
        <v>0</v>
      </c>
      <c r="R21" s="2"/>
      <c r="S21" s="2"/>
      <c r="V21" s="2"/>
      <c r="W21" s="2"/>
    </row>
    <row r="22" spans="1:23" x14ac:dyDescent="0.25">
      <c r="A22" s="45"/>
      <c r="B22" s="142" t="s">
        <v>500</v>
      </c>
      <c r="C22" s="182" t="s">
        <v>499</v>
      </c>
      <c r="D22" s="2">
        <v>3.161290322580645</v>
      </c>
      <c r="E22" s="2">
        <v>3.0333333333333332</v>
      </c>
      <c r="F22" s="25">
        <f t="shared" si="4"/>
        <v>4.2183622828784115E-2</v>
      </c>
      <c r="G22" s="2">
        <v>3.161290322580645</v>
      </c>
      <c r="H22" s="77">
        <f t="shared" si="0"/>
        <v>0</v>
      </c>
      <c r="I22" s="2">
        <v>980</v>
      </c>
      <c r="J22" s="2">
        <v>940.33333333333337</v>
      </c>
      <c r="K22" s="25">
        <f t="shared" si="1"/>
        <v>4.218362282878408E-2</v>
      </c>
      <c r="L22" s="2">
        <v>980</v>
      </c>
      <c r="M22" s="8">
        <f t="shared" si="2"/>
        <v>0</v>
      </c>
      <c r="N22" s="6"/>
      <c r="O22" s="1">
        <v>0.45161290322580644</v>
      </c>
      <c r="P22" s="180">
        <v>140</v>
      </c>
      <c r="Q22" s="27">
        <f>P22/$P$45</f>
        <v>1.3436715546589488E-3</v>
      </c>
      <c r="R22" s="2"/>
      <c r="S22" s="2"/>
      <c r="V22" s="2"/>
      <c r="W22" s="2"/>
    </row>
    <row r="23" spans="1:23" x14ac:dyDescent="0.25">
      <c r="A23" s="45"/>
      <c r="B23" s="142" t="s">
        <v>36</v>
      </c>
      <c r="C23" s="182" t="s">
        <v>37</v>
      </c>
      <c r="D23" s="2">
        <v>4.17741935483871</v>
      </c>
      <c r="E23" s="2">
        <v>4.0833333333333339</v>
      </c>
      <c r="F23" s="25">
        <f t="shared" si="4"/>
        <v>2.3041474654377801E-2</v>
      </c>
      <c r="G23" s="2">
        <v>4.967741935483871</v>
      </c>
      <c r="H23" s="77">
        <f t="shared" si="0"/>
        <v>-0.15909090909090903</v>
      </c>
      <c r="I23" s="2">
        <v>705.19354838709683</v>
      </c>
      <c r="J23" s="2">
        <v>687.16666666666663</v>
      </c>
      <c r="K23" s="25">
        <f t="shared" si="1"/>
        <v>2.623363820581644E-2</v>
      </c>
      <c r="L23" s="2">
        <v>813.12903225806451</v>
      </c>
      <c r="M23" s="8">
        <f t="shared" si="2"/>
        <v>-0.13274090530408214</v>
      </c>
      <c r="N23" s="6"/>
      <c r="O23" s="1">
        <v>0.59677419354838712</v>
      </c>
      <c r="P23" s="180">
        <v>100.74193548387098</v>
      </c>
      <c r="Q23" s="27">
        <f>P23/$P$45</f>
        <v>9.6688623622117448E-4</v>
      </c>
      <c r="R23" s="2"/>
      <c r="S23" s="2"/>
      <c r="V23" s="2"/>
      <c r="W23" s="2"/>
    </row>
    <row r="24" spans="1:23" x14ac:dyDescent="0.25">
      <c r="A24" s="45"/>
      <c r="B24" s="142" t="s">
        <v>502</v>
      </c>
      <c r="C24" s="182" t="s">
        <v>501</v>
      </c>
      <c r="D24" s="2">
        <v>2.935483870967742</v>
      </c>
      <c r="E24" s="2">
        <v>2.333333333333333</v>
      </c>
      <c r="F24" s="25">
        <f t="shared" si="4"/>
        <v>0.25806451612903242</v>
      </c>
      <c r="G24" s="2">
        <v>2.258064516129032</v>
      </c>
      <c r="H24" s="77">
        <f t="shared" si="0"/>
        <v>0.30000000000000016</v>
      </c>
      <c r="I24" s="2">
        <v>912.25806451612902</v>
      </c>
      <c r="J24" s="2">
        <v>732.66666666666674</v>
      </c>
      <c r="K24" s="25">
        <f t="shared" si="1"/>
        <v>0.24512019724676379</v>
      </c>
      <c r="L24" s="2">
        <v>705.87096774193549</v>
      </c>
      <c r="M24" s="8">
        <f t="shared" si="2"/>
        <v>0.29238643634037104</v>
      </c>
      <c r="N24" s="6"/>
      <c r="O24" s="1">
        <v>0.41935483870967744</v>
      </c>
      <c r="P24" s="180">
        <v>130.32258064516128</v>
      </c>
      <c r="Q24" s="27">
        <f>P24/$P$45</f>
        <v>1.2507910324475006E-3</v>
      </c>
      <c r="R24" s="2"/>
      <c r="S24" s="2"/>
      <c r="V24" s="2"/>
      <c r="W24" s="2"/>
    </row>
    <row r="25" spans="1:23" x14ac:dyDescent="0.25">
      <c r="A25" s="45"/>
      <c r="B25" s="142" t="s">
        <v>38</v>
      </c>
      <c r="C25" s="182" t="s">
        <v>39</v>
      </c>
      <c r="D25" s="2">
        <v>3.161290322580645</v>
      </c>
      <c r="E25" s="2">
        <v>4.2</v>
      </c>
      <c r="F25" s="25">
        <f t="shared" si="4"/>
        <v>-0.24731182795698931</v>
      </c>
      <c r="G25" s="2">
        <v>3.387096774193548</v>
      </c>
      <c r="H25" s="77" t="s">
        <v>533</v>
      </c>
      <c r="I25" s="2">
        <v>881.32258064516122</v>
      </c>
      <c r="J25" s="2">
        <v>1177.8666666666666</v>
      </c>
      <c r="K25" s="25">
        <f t="shared" si="1"/>
        <v>-0.25176371351157917</v>
      </c>
      <c r="L25" s="2">
        <v>946.58064516129036</v>
      </c>
      <c r="M25" s="8" t="s">
        <v>533</v>
      </c>
      <c r="N25" s="6"/>
      <c r="O25" s="1">
        <v>0.45161290322580644</v>
      </c>
      <c r="P25" s="180">
        <v>125.90322580645162</v>
      </c>
      <c r="Q25" s="27">
        <f>P25/$P$45</f>
        <v>1.2083755939709395E-3</v>
      </c>
      <c r="R25" s="2"/>
      <c r="S25" s="2"/>
      <c r="V25" s="2"/>
      <c r="W25" s="2"/>
    </row>
    <row r="26" spans="1:23" x14ac:dyDescent="0.25">
      <c r="A26" s="45"/>
      <c r="B26" s="142" t="s">
        <v>40</v>
      </c>
      <c r="C26" s="182" t="s">
        <v>41</v>
      </c>
      <c r="D26" s="2">
        <v>6.5483870967741931</v>
      </c>
      <c r="E26" s="2">
        <v>3.0333333333333332</v>
      </c>
      <c r="F26" s="25">
        <f t="shared" si="4"/>
        <v>1.1588089330024813</v>
      </c>
      <c r="G26" s="2">
        <v>6.5483870967741931</v>
      </c>
      <c r="H26" s="77">
        <f t="shared" si="0"/>
        <v>0</v>
      </c>
      <c r="I26" s="2">
        <v>1237.6451612903224</v>
      </c>
      <c r="J26" s="2">
        <v>573.29999999999995</v>
      </c>
      <c r="K26" s="25">
        <f t="shared" si="1"/>
        <v>1.1588089330024813</v>
      </c>
      <c r="L26" s="2">
        <v>1237.6451612903224</v>
      </c>
      <c r="M26" s="8">
        <f t="shared" si="2"/>
        <v>0</v>
      </c>
      <c r="N26" s="6"/>
      <c r="O26" s="1">
        <v>0.93548387096774199</v>
      </c>
      <c r="P26" s="180">
        <v>176.80645161290323</v>
      </c>
      <c r="Q26" s="27">
        <f>P26/$P$45</f>
        <v>1.6969271408031562E-3</v>
      </c>
      <c r="R26" s="2"/>
      <c r="S26" s="2"/>
      <c r="V26" s="2"/>
      <c r="W26" s="2"/>
    </row>
    <row r="27" spans="1:23" x14ac:dyDescent="0.25">
      <c r="A27" s="45"/>
      <c r="B27" s="142" t="s">
        <v>42</v>
      </c>
      <c r="C27" s="182" t="s">
        <v>43</v>
      </c>
      <c r="D27" s="2">
        <v>281.4677419354839</v>
      </c>
      <c r="E27" s="2">
        <v>283.38333333333321</v>
      </c>
      <c r="F27" s="25">
        <f t="shared" si="4"/>
        <v>-6.7597179245403021E-3</v>
      </c>
      <c r="G27" s="2">
        <v>312.29032258064512</v>
      </c>
      <c r="H27" s="77">
        <f t="shared" si="0"/>
        <v>-9.8698481561821927E-2</v>
      </c>
      <c r="I27" s="2">
        <v>58143.129032258053</v>
      </c>
      <c r="J27" s="2">
        <v>58652.533333333326</v>
      </c>
      <c r="K27" s="25">
        <f t="shared" si="1"/>
        <v>-8.6851201836454714E-3</v>
      </c>
      <c r="L27" s="2">
        <v>62241.290322580651</v>
      </c>
      <c r="M27" s="8">
        <f t="shared" si="2"/>
        <v>-6.5843128718618762E-2</v>
      </c>
      <c r="N27" s="6"/>
      <c r="O27" s="1">
        <v>40.209677419354826</v>
      </c>
      <c r="P27" s="180">
        <v>8306.1612903225814</v>
      </c>
      <c r="Q27" s="27">
        <f>P27/$P$45</f>
        <v>7.9719661815826598E-2</v>
      </c>
      <c r="R27" s="2"/>
      <c r="S27" s="2"/>
      <c r="V27" s="2"/>
      <c r="W27" s="2"/>
    </row>
    <row r="28" spans="1:23" x14ac:dyDescent="0.25">
      <c r="A28" s="45"/>
      <c r="B28" s="142" t="s">
        <v>44</v>
      </c>
      <c r="C28" s="182" t="s">
        <v>45</v>
      </c>
      <c r="D28" s="2">
        <v>28</v>
      </c>
      <c r="E28" s="2">
        <v>26.599999999999998</v>
      </c>
      <c r="F28" s="25">
        <f t="shared" si="4"/>
        <v>5.2631578947368508E-2</v>
      </c>
      <c r="G28" s="2">
        <v>26.41935483870968</v>
      </c>
      <c r="H28" s="77">
        <f t="shared" si="0"/>
        <v>5.9829059829059734E-2</v>
      </c>
      <c r="I28" s="2">
        <v>7161</v>
      </c>
      <c r="J28" s="2">
        <v>6823.7166666666672</v>
      </c>
      <c r="K28" s="25">
        <f t="shared" si="1"/>
        <v>4.9428097590999941E-2</v>
      </c>
      <c r="L28" s="2">
        <v>6721.5806451612907</v>
      </c>
      <c r="M28" s="8">
        <f t="shared" si="2"/>
        <v>6.5374407901367226E-2</v>
      </c>
      <c r="N28" s="6"/>
      <c r="O28" s="1">
        <v>4</v>
      </c>
      <c r="P28" s="180">
        <v>1023</v>
      </c>
      <c r="Q28" s="27">
        <f>P28/$P$45</f>
        <v>9.818400002972176E-3</v>
      </c>
      <c r="R28" s="2"/>
      <c r="S28" s="2"/>
      <c r="V28" s="2"/>
      <c r="W28" s="2"/>
    </row>
    <row r="29" spans="1:23" x14ac:dyDescent="0.25">
      <c r="A29" s="45"/>
      <c r="B29" s="142" t="s">
        <v>46</v>
      </c>
      <c r="C29" s="182" t="s">
        <v>47</v>
      </c>
      <c r="D29" s="2">
        <v>74.064516129032256</v>
      </c>
      <c r="E29" s="2">
        <v>63.933333333333337</v>
      </c>
      <c r="F29" s="25">
        <f t="shared" si="4"/>
        <v>0.15846479868142208</v>
      </c>
      <c r="G29" s="2">
        <v>67.177419354838719</v>
      </c>
      <c r="H29" s="77">
        <f t="shared" si="0"/>
        <v>0.10252100840336116</v>
      </c>
      <c r="I29" s="2">
        <v>12078.725806451612</v>
      </c>
      <c r="J29" s="2">
        <v>10475.966666666665</v>
      </c>
      <c r="K29" s="25">
        <f t="shared" si="1"/>
        <v>0.1529939136676278</v>
      </c>
      <c r="L29" s="2">
        <v>12020.016129032258</v>
      </c>
      <c r="M29" s="8">
        <f t="shared" si="2"/>
        <v>4.8843260099752433E-3</v>
      </c>
      <c r="N29" s="6"/>
      <c r="O29" s="1">
        <v>10.580645161290322</v>
      </c>
      <c r="P29" s="180">
        <v>1725.5322580645161</v>
      </c>
      <c r="Q29" s="27">
        <f>P29/$P$45</f>
        <v>1.6561061512912249E-2</v>
      </c>
      <c r="R29" s="2"/>
      <c r="S29" s="2"/>
      <c r="V29" s="2"/>
      <c r="W29" s="2"/>
    </row>
    <row r="30" spans="1:23" x14ac:dyDescent="0.25">
      <c r="A30" s="45"/>
      <c r="B30" s="142" t="s">
        <v>48</v>
      </c>
      <c r="C30" s="182" t="s">
        <v>49</v>
      </c>
      <c r="D30" s="2">
        <v>4.5161290322580641</v>
      </c>
      <c r="E30" s="2">
        <v>4.6666666666666661</v>
      </c>
      <c r="F30" s="25">
        <f t="shared" si="4"/>
        <v>-3.2258064516129011E-2</v>
      </c>
      <c r="G30" s="2">
        <v>4.741935483870968</v>
      </c>
      <c r="H30" s="77">
        <f t="shared" si="0"/>
        <v>-4.7619047619047762E-2</v>
      </c>
      <c r="I30" s="2">
        <v>1416.7096774193549</v>
      </c>
      <c r="J30" s="2">
        <v>1344</v>
      </c>
      <c r="K30" s="25">
        <f t="shared" si="1"/>
        <v>5.4099462365591426E-2</v>
      </c>
      <c r="L30" s="2">
        <v>1410.8387096774193</v>
      </c>
      <c r="M30" s="8">
        <f t="shared" si="2"/>
        <v>4.1613316261204418E-3</v>
      </c>
      <c r="N30" s="6"/>
      <c r="O30" s="1">
        <v>0.64516129032258074</v>
      </c>
      <c r="P30" s="180">
        <v>202.38709677419357</v>
      </c>
      <c r="Q30" s="27">
        <f>P30/$P$45</f>
        <v>1.9424413211820842E-3</v>
      </c>
      <c r="R30" s="2"/>
      <c r="S30" s="2"/>
      <c r="V30" s="2"/>
      <c r="W30" s="2"/>
    </row>
    <row r="31" spans="1:23" x14ac:dyDescent="0.25">
      <c r="A31" s="45"/>
      <c r="B31" s="142" t="s">
        <v>50</v>
      </c>
      <c r="C31" s="182" t="s">
        <v>51</v>
      </c>
      <c r="D31" s="2">
        <v>5.193548387096774</v>
      </c>
      <c r="E31" s="2">
        <v>5.1333333333333329</v>
      </c>
      <c r="F31" s="25" t="s">
        <v>533</v>
      </c>
      <c r="G31" s="2">
        <v>4.064516129032258</v>
      </c>
      <c r="H31" s="77">
        <f t="shared" si="0"/>
        <v>0.27777777777777773</v>
      </c>
      <c r="I31" s="2">
        <v>1511.3225806451612</v>
      </c>
      <c r="J31" s="2">
        <v>1493.8</v>
      </c>
      <c r="K31" s="25" t="s">
        <v>533</v>
      </c>
      <c r="L31" s="2">
        <v>1166.9677419354839</v>
      </c>
      <c r="M31" s="8">
        <f t="shared" si="2"/>
        <v>0.29508513931888536</v>
      </c>
      <c r="N31" s="6"/>
      <c r="O31" s="1">
        <v>0.74193548387096775</v>
      </c>
      <c r="P31" s="180">
        <v>215.90322580645162</v>
      </c>
      <c r="Q31" s="27">
        <f>P31/$P$45</f>
        <v>2.0721644505374065E-3</v>
      </c>
      <c r="R31" s="2"/>
      <c r="S31" s="2"/>
      <c r="V31" s="2"/>
      <c r="W31" s="2"/>
    </row>
    <row r="32" spans="1:23" x14ac:dyDescent="0.25">
      <c r="A32" s="45"/>
      <c r="B32" s="142" t="s">
        <v>52</v>
      </c>
      <c r="C32" s="182" t="s">
        <v>53</v>
      </c>
      <c r="D32" s="2"/>
      <c r="E32" s="2"/>
      <c r="F32" s="25" t="s">
        <v>533</v>
      </c>
      <c r="G32" s="2">
        <v>8.129032258064516</v>
      </c>
      <c r="H32" s="77">
        <f t="shared" si="0"/>
        <v>-1</v>
      </c>
      <c r="I32" s="2"/>
      <c r="J32" s="2"/>
      <c r="K32" s="25" t="s">
        <v>533</v>
      </c>
      <c r="L32" s="2">
        <v>1536.3870967741934</v>
      </c>
      <c r="M32" s="8">
        <f t="shared" si="2"/>
        <v>-1</v>
      </c>
      <c r="N32" s="6"/>
      <c r="O32" s="1"/>
      <c r="P32" s="180"/>
      <c r="Q32" s="27">
        <f>P32/$P$45</f>
        <v>0</v>
      </c>
      <c r="R32" s="2"/>
      <c r="S32" s="2"/>
      <c r="V32" s="2"/>
      <c r="W32" s="2"/>
    </row>
    <row r="33" spans="1:23" x14ac:dyDescent="0.25">
      <c r="A33" s="45"/>
      <c r="B33" s="142" t="s">
        <v>54</v>
      </c>
      <c r="C33" s="182" t="s">
        <v>55</v>
      </c>
      <c r="D33" s="2">
        <v>23.709677419354836</v>
      </c>
      <c r="E33" s="2">
        <v>16.916666666666671</v>
      </c>
      <c r="F33" s="25"/>
      <c r="G33" s="2">
        <v>25.967741935483872</v>
      </c>
      <c r="H33" s="77">
        <f t="shared" si="0"/>
        <v>-8.6956521739130557E-2</v>
      </c>
      <c r="I33" s="2">
        <v>4410</v>
      </c>
      <c r="J33" s="2">
        <v>3146.4999999999991</v>
      </c>
      <c r="K33" s="25"/>
      <c r="L33" s="2">
        <v>4830</v>
      </c>
      <c r="M33" s="8">
        <f t="shared" si="2"/>
        <v>-8.6956521739130432E-2</v>
      </c>
      <c r="N33" s="6"/>
      <c r="O33" s="1">
        <v>3.387096774193548</v>
      </c>
      <c r="P33" s="180">
        <v>630</v>
      </c>
      <c r="Q33" s="27">
        <f>P33/$P$45</f>
        <v>6.0465219959652695E-3</v>
      </c>
      <c r="R33" s="2"/>
      <c r="S33" s="2"/>
      <c r="V33" s="2"/>
      <c r="W33" s="2"/>
    </row>
    <row r="34" spans="1:23" x14ac:dyDescent="0.25">
      <c r="A34" s="45"/>
      <c r="B34" s="142" t="s">
        <v>56</v>
      </c>
      <c r="C34" s="182" t="s">
        <v>57</v>
      </c>
      <c r="D34" s="2">
        <v>307.99999999999989</v>
      </c>
      <c r="E34" s="2">
        <v>275.45000000000005</v>
      </c>
      <c r="F34" s="25">
        <f t="shared" si="4"/>
        <v>0.11817026683608581</v>
      </c>
      <c r="G34" s="2">
        <v>272.54838709677421</v>
      </c>
      <c r="H34" s="77">
        <f t="shared" si="0"/>
        <v>0.13007456503728204</v>
      </c>
      <c r="I34" s="2">
        <v>53962.548387096787</v>
      </c>
      <c r="J34" s="2">
        <v>47585.066666666666</v>
      </c>
      <c r="K34" s="25">
        <f t="shared" si="1"/>
        <v>0.13402275476683417</v>
      </c>
      <c r="L34" s="2">
        <v>47809.54838709678</v>
      </c>
      <c r="M34" s="8">
        <f t="shared" si="2"/>
        <v>0.12869814101110874</v>
      </c>
      <c r="N34" s="6"/>
      <c r="O34" s="1">
        <v>44</v>
      </c>
      <c r="P34" s="180">
        <v>7708.9354838709669</v>
      </c>
      <c r="Q34" s="27">
        <f>P34/$P$45</f>
        <v>7.3987695188417413E-2</v>
      </c>
      <c r="R34" s="2"/>
      <c r="S34" s="2"/>
      <c r="V34" s="2"/>
      <c r="W34" s="2"/>
    </row>
    <row r="35" spans="1:23" x14ac:dyDescent="0.25">
      <c r="A35" s="45"/>
      <c r="B35" s="142" t="s">
        <v>58</v>
      </c>
      <c r="C35" s="182" t="s">
        <v>59</v>
      </c>
      <c r="D35" s="2">
        <v>9.4838709677419359</v>
      </c>
      <c r="E35" s="2">
        <v>10.033333333333333</v>
      </c>
      <c r="F35" s="25">
        <f t="shared" si="4"/>
        <v>-5.4763690922730625E-2</v>
      </c>
      <c r="G35" s="2">
        <v>7</v>
      </c>
      <c r="H35" s="77">
        <f t="shared" si="0"/>
        <v>0.35483870967741943</v>
      </c>
      <c r="I35" s="2">
        <v>2792.0967741935483</v>
      </c>
      <c r="J35" s="2">
        <v>3010.2333333333336</v>
      </c>
      <c r="K35" s="25">
        <f t="shared" si="1"/>
        <v>-7.2465000212536768E-2</v>
      </c>
      <c r="L35" s="2">
        <v>1806</v>
      </c>
      <c r="M35" s="8">
        <f t="shared" si="2"/>
        <v>0.54601150287571887</v>
      </c>
      <c r="N35" s="6"/>
      <c r="O35" s="1">
        <v>1.3548387096774195</v>
      </c>
      <c r="P35" s="180">
        <v>398.87096774193549</v>
      </c>
      <c r="Q35" s="27">
        <f>P35/$P$45</f>
        <v>3.8282255238151846E-3</v>
      </c>
      <c r="R35" s="2"/>
      <c r="S35" s="2"/>
      <c r="V35" s="2"/>
      <c r="W35" s="2"/>
    </row>
    <row r="36" spans="1:23" x14ac:dyDescent="0.25">
      <c r="A36" s="45"/>
      <c r="B36" s="142" t="s">
        <v>60</v>
      </c>
      <c r="C36" s="182" t="s">
        <v>61</v>
      </c>
      <c r="D36" s="2">
        <v>14</v>
      </c>
      <c r="E36" s="2">
        <v>14.7</v>
      </c>
      <c r="F36" s="25">
        <f t="shared" si="4"/>
        <v>-4.7619047619047575E-2</v>
      </c>
      <c r="G36" s="2">
        <v>11.064516129032258</v>
      </c>
      <c r="H36" s="77">
        <f t="shared" si="0"/>
        <v>0.26530612244897961</v>
      </c>
      <c r="I36" s="2">
        <v>3290</v>
      </c>
      <c r="J36" s="2">
        <v>3395</v>
      </c>
      <c r="K36" s="25">
        <f t="shared" si="1"/>
        <v>-3.0927835051546393E-2</v>
      </c>
      <c r="L36" s="2">
        <v>2265.2903225806454</v>
      </c>
      <c r="M36" s="8">
        <f t="shared" si="2"/>
        <v>0.45235247208931406</v>
      </c>
      <c r="N36" s="6"/>
      <c r="O36" s="1">
        <v>2</v>
      </c>
      <c r="P36" s="180">
        <v>470</v>
      </c>
      <c r="Q36" s="27">
        <f>P36/$P$45</f>
        <v>4.5108973620693283E-3</v>
      </c>
      <c r="R36" s="2"/>
      <c r="S36" s="2"/>
      <c r="V36" s="2"/>
      <c r="W36" s="2"/>
    </row>
    <row r="37" spans="1:23" x14ac:dyDescent="0.25">
      <c r="A37" s="45"/>
      <c r="B37" s="142" t="s">
        <v>62</v>
      </c>
      <c r="C37" s="182" t="s">
        <v>63</v>
      </c>
      <c r="D37" s="2">
        <v>18.29032258064516</v>
      </c>
      <c r="E37" s="2">
        <v>18.200000000000003</v>
      </c>
      <c r="F37" s="25">
        <f t="shared" si="4"/>
        <v>4.9627791563273231E-3</v>
      </c>
      <c r="G37" s="2">
        <v>15.806451612903224</v>
      </c>
      <c r="H37" s="77">
        <f t="shared" si="0"/>
        <v>0.1571428571428572</v>
      </c>
      <c r="I37" s="2">
        <v>4052.5483870967737</v>
      </c>
      <c r="J37" s="2">
        <v>4143.0666666666666</v>
      </c>
      <c r="K37" s="25">
        <f t="shared" si="1"/>
        <v>-2.1848134933035009E-2</v>
      </c>
      <c r="L37" s="2">
        <v>3617.4193548387098</v>
      </c>
      <c r="M37" s="8">
        <f t="shared" si="2"/>
        <v>0.12028714107365776</v>
      </c>
      <c r="N37" s="6"/>
      <c r="O37" s="1">
        <v>2.6129032258064515</v>
      </c>
      <c r="P37" s="180">
        <v>578.9354838709678</v>
      </c>
      <c r="Q37" s="27">
        <f>P37/$P$45</f>
        <v>5.5564224404295289E-3</v>
      </c>
      <c r="R37" s="2"/>
      <c r="S37" s="2"/>
      <c r="V37" s="2"/>
      <c r="W37" s="2"/>
    </row>
    <row r="38" spans="1:23" x14ac:dyDescent="0.25">
      <c r="A38" s="45"/>
      <c r="B38" s="142" t="s">
        <v>64</v>
      </c>
      <c r="C38" s="182" t="s">
        <v>65</v>
      </c>
      <c r="D38" s="2">
        <v>68.193548387096783</v>
      </c>
      <c r="E38" s="2">
        <v>57.866666666666674</v>
      </c>
      <c r="F38" s="25">
        <f t="shared" si="4"/>
        <v>0.17845993756503642</v>
      </c>
      <c r="G38" s="2">
        <v>67.177419354838719</v>
      </c>
      <c r="H38" s="77">
        <f t="shared" si="0"/>
        <v>1.5126050420168059E-2</v>
      </c>
      <c r="I38" s="2">
        <v>11391.483870967742</v>
      </c>
      <c r="J38" s="2">
        <v>9581.6</v>
      </c>
      <c r="K38" s="25">
        <f t="shared" si="1"/>
        <v>0.18889161214909223</v>
      </c>
      <c r="L38" s="2">
        <v>11190.967741935487</v>
      </c>
      <c r="M38" s="8">
        <f t="shared" si="2"/>
        <v>1.7917675544793978E-2</v>
      </c>
      <c r="N38" s="6"/>
      <c r="O38" s="1">
        <v>9.741935483870968</v>
      </c>
      <c r="P38" s="180">
        <v>1627.3548387096771</v>
      </c>
      <c r="Q38" s="27">
        <f>P38/$P$45</f>
        <v>1.5618788615077105E-2</v>
      </c>
      <c r="R38" s="2"/>
      <c r="S38" s="2"/>
      <c r="V38" s="2"/>
      <c r="W38" s="2"/>
    </row>
    <row r="39" spans="1:23" ht="15.75" thickBot="1" x14ac:dyDescent="0.3">
      <c r="A39" s="45"/>
      <c r="B39" s="142" t="s">
        <v>504</v>
      </c>
      <c r="C39" s="182" t="s">
        <v>503</v>
      </c>
      <c r="D39" s="2">
        <v>13.096774193548386</v>
      </c>
      <c r="E39" s="2">
        <v>14</v>
      </c>
      <c r="F39" s="25">
        <f t="shared" si="4"/>
        <v>-6.4516129032258132E-2</v>
      </c>
      <c r="G39" s="2"/>
      <c r="H39" s="77"/>
      <c r="I39" s="2">
        <v>1728.7741935483871</v>
      </c>
      <c r="J39" s="2">
        <v>1848</v>
      </c>
      <c r="K39" s="25">
        <f t="shared" si="1"/>
        <v>-6.4516129032258077E-2</v>
      </c>
      <c r="L39" s="2"/>
      <c r="M39" s="8"/>
      <c r="N39" s="6"/>
      <c r="O39" s="1">
        <v>1.8709677419354838</v>
      </c>
      <c r="P39" s="180">
        <v>246.96774193548387</v>
      </c>
      <c r="Q39" s="27">
        <f>P39/$P$45</f>
        <v>2.3703109268361547E-3</v>
      </c>
      <c r="R39" s="2"/>
      <c r="S39" s="2"/>
      <c r="V39" s="2"/>
      <c r="W39" s="2"/>
    </row>
    <row r="40" spans="1:23" ht="15.75" thickBot="1" x14ac:dyDescent="0.3">
      <c r="A40" s="9" t="s">
        <v>68</v>
      </c>
      <c r="B40" s="9"/>
      <c r="C40" s="35"/>
      <c r="D40" s="11">
        <v>1141.4516129032256</v>
      </c>
      <c r="E40" s="11">
        <v>1039.7333333333333</v>
      </c>
      <c r="F40" s="79">
        <f t="shared" si="4"/>
        <v>9.7831122951294189E-2</v>
      </c>
      <c r="G40" s="11">
        <v>1069.8709677419354</v>
      </c>
      <c r="H40" s="53">
        <f t="shared" si="0"/>
        <v>6.6905867454622139E-2</v>
      </c>
      <c r="I40" s="11">
        <v>207768.46774193548</v>
      </c>
      <c r="J40" s="11">
        <v>191557.10000000003</v>
      </c>
      <c r="K40" s="79">
        <f t="shared" si="1"/>
        <v>8.4629427684671812E-2</v>
      </c>
      <c r="L40" s="11">
        <v>196245</v>
      </c>
      <c r="M40" s="80">
        <f t="shared" si="2"/>
        <v>5.8719803011212948E-2</v>
      </c>
      <c r="N40" s="56"/>
      <c r="O40" s="12">
        <v>163.06451612903226</v>
      </c>
      <c r="P40" s="11">
        <v>29681.209677419352</v>
      </c>
      <c r="Q40" s="54">
        <f>P40/$P$45</f>
        <v>0.28486997965297356</v>
      </c>
      <c r="R40" s="2"/>
      <c r="S40" s="2"/>
      <c r="V40" s="2"/>
      <c r="W40" s="2"/>
    </row>
    <row r="41" spans="1:23" ht="15.75" thickBot="1" x14ac:dyDescent="0.3">
      <c r="A41" s="9" t="s">
        <v>85</v>
      </c>
      <c r="B41" s="10" t="s">
        <v>85</v>
      </c>
      <c r="C41" s="183" t="s">
        <v>532</v>
      </c>
      <c r="D41" s="71">
        <v>3.161290322580645</v>
      </c>
      <c r="E41" s="71">
        <v>1.8666666666666667</v>
      </c>
      <c r="F41" s="79"/>
      <c r="G41" s="71"/>
      <c r="H41" s="53"/>
      <c r="I41" s="71">
        <v>1068.516129032258</v>
      </c>
      <c r="J41" s="71">
        <v>630.93333333333339</v>
      </c>
      <c r="K41" s="79"/>
      <c r="L41" s="71"/>
      <c r="M41" s="80"/>
      <c r="N41" s="56"/>
      <c r="O41" s="181">
        <v>0.45161290322580644</v>
      </c>
      <c r="P41" s="71">
        <v>152.64516129032259</v>
      </c>
      <c r="Q41" s="54"/>
      <c r="R41" s="2"/>
      <c r="S41" s="2"/>
      <c r="V41" s="2"/>
      <c r="W41" s="2"/>
    </row>
    <row r="42" spans="1:23" ht="15.75" thickBot="1" x14ac:dyDescent="0.3">
      <c r="A42" s="9"/>
      <c r="B42" s="9"/>
      <c r="C42" s="183" t="s">
        <v>541</v>
      </c>
      <c r="D42" s="71">
        <v>6.32258064516129</v>
      </c>
      <c r="E42" s="71"/>
      <c r="F42" s="79"/>
      <c r="G42" s="71"/>
      <c r="H42" s="53"/>
      <c r="I42" s="71">
        <v>37.935483870967737</v>
      </c>
      <c r="J42" s="71"/>
      <c r="K42" s="79"/>
      <c r="L42" s="71"/>
      <c r="M42" s="80"/>
      <c r="N42" s="56"/>
      <c r="O42" s="181">
        <v>0.90322580645161288</v>
      </c>
      <c r="P42" s="71">
        <v>5.419354838709677</v>
      </c>
      <c r="Q42" s="54"/>
      <c r="R42" s="2"/>
      <c r="S42" s="2"/>
      <c r="V42" s="2"/>
      <c r="W42" s="2"/>
    </row>
    <row r="43" spans="1:23" ht="15.75" thickBot="1" x14ac:dyDescent="0.3">
      <c r="A43" s="9" t="s">
        <v>507</v>
      </c>
      <c r="B43" s="9"/>
      <c r="C43" s="35"/>
      <c r="D43" s="11">
        <v>9.4838709677419359</v>
      </c>
      <c r="E43" s="11">
        <v>1.8666666666666667</v>
      </c>
      <c r="F43" s="79"/>
      <c r="G43" s="11"/>
      <c r="H43" s="53"/>
      <c r="I43" s="11">
        <v>1106.4516129032259</v>
      </c>
      <c r="J43" s="11">
        <v>630.93333333333339</v>
      </c>
      <c r="K43" s="79"/>
      <c r="L43" s="11"/>
      <c r="M43" s="80"/>
      <c r="N43" s="56"/>
      <c r="O43" s="12">
        <v>1.3548387096774193</v>
      </c>
      <c r="P43" s="11">
        <v>158.06451612903226</v>
      </c>
      <c r="Q43" s="54"/>
      <c r="R43" s="2"/>
      <c r="S43" s="2"/>
      <c r="V43" s="2"/>
      <c r="W43" s="2"/>
    </row>
    <row r="44" spans="1:23" ht="15.75" thickBot="1" x14ac:dyDescent="0.3">
      <c r="A44" s="9" t="s">
        <v>520</v>
      </c>
      <c r="B44" s="9"/>
      <c r="C44" s="35"/>
      <c r="D44" s="11">
        <f>D40/7</f>
        <v>163.06451612903223</v>
      </c>
      <c r="E44" s="11">
        <f>E40/7</f>
        <v>148.53333333333333</v>
      </c>
      <c r="F44" s="79">
        <f t="shared" si="4"/>
        <v>9.7831122951294189E-2</v>
      </c>
      <c r="G44" s="11">
        <f>G40/7</f>
        <v>152.83870967741933</v>
      </c>
      <c r="H44" s="53">
        <f t="shared" si="0"/>
        <v>6.6905867454622167E-2</v>
      </c>
      <c r="I44" s="12">
        <f>I40/7</f>
        <v>29681.209677419356</v>
      </c>
      <c r="J44" s="11">
        <f>J40/7</f>
        <v>27365.300000000007</v>
      </c>
      <c r="K44" s="79">
        <f t="shared" si="1"/>
        <v>8.4629427684671785E-2</v>
      </c>
      <c r="L44" s="11">
        <f>L40/7</f>
        <v>28035</v>
      </c>
      <c r="M44" s="80">
        <f t="shared" si="2"/>
        <v>5.8719803011212983E-2</v>
      </c>
      <c r="N44" s="56"/>
      <c r="O44" s="12">
        <f>O40/7</f>
        <v>23.294930875576036</v>
      </c>
      <c r="P44" s="11">
        <f>P40/7</f>
        <v>4240.1728110599079</v>
      </c>
      <c r="Q44" s="54">
        <f>P44/$P$45</f>
        <v>4.0695711378996226E-2</v>
      </c>
      <c r="R44" s="2"/>
      <c r="S44" s="2"/>
      <c r="V44" s="2"/>
      <c r="W44" s="2"/>
    </row>
    <row r="45" spans="1:23" ht="15.75" thickBot="1" x14ac:dyDescent="0.3">
      <c r="A45" s="41" t="s">
        <v>534</v>
      </c>
      <c r="B45" s="9"/>
      <c r="C45" s="35"/>
      <c r="D45" s="43">
        <v>4210.7258064516109</v>
      </c>
      <c r="E45" s="43">
        <v>3954.0666666666662</v>
      </c>
      <c r="F45" s="79">
        <f t="shared" si="4"/>
        <v>6.4910170065825418E-2</v>
      </c>
      <c r="G45" s="43">
        <v>4246.1774193548381</v>
      </c>
      <c r="H45" s="53">
        <f t="shared" si="0"/>
        <v>-8.3490653832862492E-3</v>
      </c>
      <c r="I45" s="43">
        <v>729344.90322580631</v>
      </c>
      <c r="J45" s="43">
        <v>685978.88333333342</v>
      </c>
      <c r="K45" s="79">
        <f t="shared" si="1"/>
        <v>6.3217718425598118E-2</v>
      </c>
      <c r="L45" s="43">
        <v>729868.32258064498</v>
      </c>
      <c r="M45" s="80">
        <f t="shared" si="2"/>
        <v>-7.1714217297166568E-4</v>
      </c>
      <c r="N45" s="53"/>
      <c r="O45" s="44">
        <v>601.5322580645161</v>
      </c>
      <c r="P45" s="43">
        <v>104192.12903225808</v>
      </c>
      <c r="Q45" s="54">
        <f>P45/$P$45</f>
        <v>1</v>
      </c>
      <c r="R45" s="2"/>
      <c r="S45" s="2"/>
      <c r="V45" s="2"/>
      <c r="W45" s="2"/>
    </row>
    <row r="46" spans="1:23" ht="15.75" thickBot="1" x14ac:dyDescent="0.3">
      <c r="A46" s="78" t="s">
        <v>433</v>
      </c>
      <c r="B46" s="41"/>
      <c r="C46" s="51"/>
      <c r="D46" s="43">
        <f>D45/7</f>
        <v>601.53225806451587</v>
      </c>
      <c r="E46" s="43">
        <f t="shared" ref="E46:P46" si="5">E45/7</f>
        <v>564.86666666666656</v>
      </c>
      <c r="F46" s="79" t="s">
        <v>533</v>
      </c>
      <c r="G46" s="43">
        <f t="shared" si="5"/>
        <v>606.5967741935483</v>
      </c>
      <c r="H46" s="43" t="s">
        <v>533</v>
      </c>
      <c r="I46" s="43">
        <f t="shared" si="5"/>
        <v>104192.12903225805</v>
      </c>
      <c r="J46" s="43">
        <f t="shared" si="5"/>
        <v>97996.983333333352</v>
      </c>
      <c r="K46" s="43" t="s">
        <v>533</v>
      </c>
      <c r="L46" s="43">
        <f t="shared" si="5"/>
        <v>104266.90322580643</v>
      </c>
      <c r="M46" s="43" t="s">
        <v>533</v>
      </c>
      <c r="N46" s="111" t="s">
        <v>533</v>
      </c>
      <c r="O46" s="44">
        <f t="shared" si="5"/>
        <v>85.933179723502306</v>
      </c>
      <c r="P46" s="43">
        <f t="shared" si="5"/>
        <v>14884.589861751154</v>
      </c>
      <c r="Q46" s="54">
        <f>P46/$P$45</f>
        <v>0.14285714285714285</v>
      </c>
      <c r="R46" s="2"/>
      <c r="S46" s="2"/>
      <c r="V46" s="2"/>
      <c r="W46" s="2"/>
    </row>
  </sheetData>
  <mergeCells count="3">
    <mergeCell ref="D3:H3"/>
    <mergeCell ref="I3:M3"/>
    <mergeCell ref="O3:Q3"/>
  </mergeCells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54A8C275240F4DB5F4A573549D75D4" ma:contentTypeVersion="18" ma:contentTypeDescription="Create a new document." ma:contentTypeScope="" ma:versionID="e1317001b5507ee878b8ea1dc1c1a21b">
  <xsd:schema xmlns:xsd="http://www.w3.org/2001/XMLSchema" xmlns:xs="http://www.w3.org/2001/XMLSchema" xmlns:p="http://schemas.microsoft.com/office/2006/metadata/properties" xmlns:ns1="http://schemas.microsoft.com/sharepoint/v3" xmlns:ns2="414bdc1f-54a1-4fb4-9c97-069df48418ad" xmlns:ns3="835fcefd-4e97-4f85-97a1-52227a66f7fb" targetNamespace="http://schemas.microsoft.com/office/2006/metadata/properties" ma:root="true" ma:fieldsID="fac6d80ae557ba22e562f07c6615934b" ns1:_="" ns2:_="" ns3:_="">
    <xsd:import namespace="http://schemas.microsoft.com/sharepoint/v3"/>
    <xsd:import namespace="414bdc1f-54a1-4fb4-9c97-069df48418ad"/>
    <xsd:import namespace="835fcefd-4e97-4f85-97a1-52227a66f7fb"/>
    <xsd:element name="properties">
      <xsd:complexType>
        <xsd:sequence>
          <xsd:element name="documentManagement">
            <xsd:complexType>
              <xsd:all>
                <xsd:element ref="ns2:_dlc_DocIdUrl" minOccurs="0"/>
                <xsd:element ref="ns2:_dlc_DocId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LengthInSeconds" minOccurs="0"/>
                <xsd:element ref="ns1:_ip_UnifiedCompliancePolicyProperties" minOccurs="0"/>
                <xsd:element ref="ns1:_ip_UnifiedCompliancePolicyUIAction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earchProperties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4bdc1f-54a1-4fb4-9c97-069df48418ad" elementFormDefault="qualified">
    <xsd:import namespace="http://schemas.microsoft.com/office/2006/documentManagement/types"/>
    <xsd:import namespace="http://schemas.microsoft.com/office/infopath/2007/PartnerControls"/>
    <xsd:element name="_dlc_DocIdUrl" ma:index="2" nillable="true" ma:displayName="Document ID" ma:description="Permanent link to this document." ma:hidden="true" ma:internalName="_dlc_DocIdUrl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" ma:index="8" nillable="true" ma:displayName="Document ID Value" ma:description="The value of the document ID assigned to this item." ma:hidden="true" ma:internalName="_dlc_DocId" ma:readOnly="false">
      <xsd:simpleType>
        <xsd:restriction base="dms:Text"/>
      </xsd:simpleType>
    </xsd:element>
    <xsd:element name="_dlc_DocIdPersistId" ma:index="10" nillable="true" ma:displayName="Persist ID" ma:description="Keep ID on add." ma:hidden="true" ma:internalName="_dlc_DocIdPersistId" ma:readOnly="false">
      <xsd:simpleType>
        <xsd:restriction base="dms:Boolean"/>
      </xsd:simpleType>
    </xsd:element>
    <xsd:element name="TaxCatchAll" ma:index="20" nillable="true" ma:displayName="Taxonomy Catch All Column" ma:hidden="true" ma:list="{e9d5bba4-6118-426e-9e9b-7c5154d4c408}" ma:internalName="TaxCatchAll" ma:showField="CatchAllData" ma:web="414bdc1f-54a1-4fb4-9c97-069df48418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5fcefd-4e97-4f85-97a1-52227a66f7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8a9b4a96-2d5e-4d0c-bed3-5146092fa98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Props1.xml><?xml version="1.0" encoding="utf-8"?>
<ds:datastoreItem xmlns:ds="http://schemas.openxmlformats.org/officeDocument/2006/customXml" ds:itemID="{69C4C254-10A8-4FE1-9A1B-2244063D781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18FF334-335D-4060-8C9C-B190995B433D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EB4C9801-9C39-4750-8661-F335F06111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14bdc1f-54a1-4fb4-9c97-069df48418ad"/>
    <ds:schemaRef ds:uri="835fcefd-4e97-4f85-97a1-52227a66f7f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DFFE6729-70D8-4925-99C4-ED950F359F4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aircraft type</vt:lpstr>
      <vt:lpstr>non-stop seats</vt:lpstr>
      <vt:lpstr>non-stop flights</vt:lpstr>
      <vt:lpstr>Distance</vt:lpstr>
      <vt:lpstr>non-stop seats 13 mo</vt:lpstr>
      <vt:lpstr>Departing Seat by Day and Hour</vt:lpstr>
      <vt:lpstr>Arriving Seat by Day and Hour</vt:lpstr>
      <vt:lpstr>Quarterly Outlook</vt:lpstr>
      <vt:lpstr>Schedule Compare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Varun Reddy Chejarla</dc:creator>
  <cp:lastModifiedBy>Sammra Wahid</cp:lastModifiedBy>
  <dcterms:created xsi:type="dcterms:W3CDTF">2015-06-05T18:17:20Z</dcterms:created>
  <dcterms:modified xsi:type="dcterms:W3CDTF">2024-10-14T17:30:18Z</dcterms:modified>
</cp:coreProperties>
</file>